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<sst xmlns="http://schemas.openxmlformats.org/spreadsheetml/2006/main" count="1136" uniqueCount="347">
  <si>
    <t>表1</t>
  </si>
  <si>
    <t>单位收支总表</t>
  </si>
  <si>
    <t>四川省中西医结合医院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</si>
  <si>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</si>
  <si>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</si>
  <si>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</si>
  <si>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</si>
  <si>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</si>
  <si>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</si>
  <si>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</si>
  <si>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</si>
  <si>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</si>
  <si>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</si>
  <si>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</si>
  <si>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</si>
  <si>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</si>
  <si>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</si>
  <si>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</si>
  <si>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</si>
  <si>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</si>
  <si>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</si>
  <si>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</si>
  <si>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</si>
  <si>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</si>
  <si>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</si>
  <si>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</si>
  <si>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</si>
  <si>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</si>
  <si>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</si>
  <si>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</si>
  <si>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</si>
  <si>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</si>
  <si>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</si>
  <si>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</si>
  <si>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</si>
  <si>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</si>
  <si>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</si>
  <si>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</si>
  <si>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</si>
  <si>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</si>
  <si>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</si>
  <si>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</si>
  <si>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</si>
  <si>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</si>
  <si>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</si>
  <si>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</si>
  <si>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</si>
  <si>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</si>
  <si>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</si>
  <si>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</si>
  <si>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</si>
  <si>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</si>
  <si>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</si>
  <si>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</si>
  <si>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</si>
  <si>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</si>
  <si>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</si>
  <si>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</si>
  <si>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</si>
  <si>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</si>
  <si>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</si>
  <si>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</si>
  <si>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</si>
  <si>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</si>
  <si>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</si>
  <si>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</si>
  <si>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</si>
  <si>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</si>
  <si>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</si>
  <si>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</si>
  <si>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</si>
  <si>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</si>
  <si>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</si>
  <si>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</si>
  <si>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</si>
  <si>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</si>
  <si>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</si>
  <si>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</si>
  <si>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</si>
  <si>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</si>
  <si>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</si>
  <si>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</si>
  <si>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</si>
  <si>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346902</t>
  </si>
  <si>
    <t>培训支出</t>
  </si>
  <si>
    <t>206</t>
  </si>
  <si>
    <t>02</t>
  </si>
  <si>
    <t>06</t>
  </si>
  <si>
    <t>专项基础科研</t>
  </si>
  <si>
    <t>04</t>
  </si>
  <si>
    <t>99</t>
  </si>
  <si>
    <t>其他技术研究与开发支出</t>
  </si>
  <si>
    <t>208</t>
  </si>
  <si>
    <t>05</t>
  </si>
  <si>
    <t>机关事业单位基本养老保险缴费支出</t>
  </si>
  <si>
    <t>机关事业单位职业年金缴费支出</t>
  </si>
  <si>
    <t>01</t>
  </si>
  <si>
    <t>死亡抚恤</t>
  </si>
  <si>
    <t>210</t>
  </si>
  <si>
    <t>综合医院</t>
  </si>
  <si>
    <t>中医（民族）医院</t>
  </si>
  <si>
    <t>基本公共卫生服务</t>
  </si>
  <si>
    <t>10</t>
  </si>
  <si>
    <t>突发公共卫生事件应急处理</t>
  </si>
  <si>
    <t>其他公共卫生支出</t>
  </si>
  <si>
    <t>中医（民族医）药专项</t>
  </si>
  <si>
    <t>11</t>
  </si>
  <si>
    <t>事业单位医疗</t>
  </si>
  <si>
    <t>其他卫生健康支出</t>
  </si>
  <si>
    <t>221</t>
  </si>
  <si>
    <t>住房公积金</t>
  </si>
  <si>
    <t>232</t>
  </si>
  <si>
    <t>地方政府一般债券付息支出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</si>
  <si>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</si>
  <si>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</si>
  <si>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</si>
  <si>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</si>
  <si>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</si>
  <si>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</si>
  <si>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</si>
  <si>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</si>
  <si>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</si>
  <si>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</si>
  <si>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</si>
  <si>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</si>
  <si>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</si>
  <si>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</si>
  <si>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</si>
  <si>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</si>
  <si>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</si>
  <si>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</si>
  <si>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</si>
  <si>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</si>
  <si>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</si>
  <si>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</si>
  <si>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</si>
  <si>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</si>
  <si>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</si>
  <si>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</si>
  <si>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</si>
  <si>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</si>
  <si>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</si>
  <si>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</si>
  <si>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</si>
  <si>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</si>
  <si>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</si>
  <si>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</si>
  <si>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</si>
  <si>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</si>
  <si>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</si>
  <si>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</si>
  <si>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</si>
  <si>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</si>
  <si>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</si>
  <si>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</si>
  <si>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</si>
  <si>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</si>
  <si>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</si>
  <si>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</si>
  <si>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</si>
  <si>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</si>
  <si>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</si>
  <si>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</si>
  <si>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</si>
  <si>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</si>
  <si>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</si>
  <si>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</si>
  <si>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</si>
  <si>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</si>
  <si>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</si>
  <si>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</si>
  <si>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</si>
  <si>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</si>
  <si>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</si>
  <si>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</si>
  <si>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</si>
  <si>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</si>
  <si>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</si>
  <si>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</si>
  <si>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</si>
  <si>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</si>
  <si>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</si>
  <si>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</si>
  <si>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</si>
  <si>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511</t>
  </si>
  <si>
    <t>债务利息及费用支出</t>
  </si>
  <si>
    <t xml:space="preserve">  国内债务付息</t>
  </si>
  <si>
    <t>表3</t>
  </si>
  <si>
    <t>一般公共预算支出预算表</t>
  </si>
  <si>
    <t>工资福利支出</t>
  </si>
  <si>
    <t>商品和服务支出</t>
  </si>
  <si>
    <t>对个人和家庭的补助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</si>
  <si>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</si>
  <si>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</si>
  <si>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</si>
  <si>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</si>
  <si>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</si>
  <si>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</si>
  <si>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</si>
  <si>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</si>
  <si>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</si>
  <si>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</si>
  <si>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</si>
  <si>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</si>
  <si>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</si>
  <si>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</si>
  <si>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</si>
  <si>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</si>
  <si>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</si>
  <si>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</si>
  <si>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</si>
  <si>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</si>
  <si>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</si>
  <si>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</si>
  <si>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</si>
  <si>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</si>
  <si>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</si>
  <si>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</si>
  <si>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</si>
  <si>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</si>
  <si>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</si>
  <si>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</si>
  <si>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</si>
  <si>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</si>
  <si>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</si>
  <si>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</si>
  <si>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</si>
  <si>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</si>
  <si>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</si>
  <si>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</si>
  <si>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</si>
  <si>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</si>
  <si>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</si>
  <si>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</si>
  <si>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</si>
  <si>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</si>
  <si>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</si>
  <si>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</si>
  <si>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</si>
  <si>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</si>
  <si>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</si>
  <si>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</si>
  <si>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</si>
  <si>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</si>
  <si>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</si>
  <si>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</si>
  <si>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</si>
  <si>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</si>
  <si>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</si>
  <si>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</si>
  <si>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</si>
  <si>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</si>
  <si>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</si>
  <si>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</si>
  <si>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</si>
  <si>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</si>
  <si>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</si>
  <si>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</si>
  <si>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</si>
  <si>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</si>
  <si>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</si>
  <si>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</si>
  <si>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</si>
  <si>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</si>
  <si>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</si>
  <si>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</si>
  <si>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</si>
  <si>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</si>
  <si>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</si>
  <si>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</si>
  <si>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</si>
  <si>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</si>
  <si>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</si>
  <si>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</si>
  <si>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</si>
  <si>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</si>
  <si>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</si>
  <si>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</si>
  <si>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</si>
  <si>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</si>
  <si>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</si>
  <si>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基础研究</t>
  </si>
  <si>
    <t xml:space="preserve">    专项基础科研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</si>
  <si>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</si>
  <si>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</si>
  <si>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</si>
  <si>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</si>
  <si>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公立医院</t>
  </si>
  <si>
    <t xml:space="preserve">    综合医院</t>
  </si>
  <si>
    <t xml:space="preserve">    中医（民族）医院</t>
  </si>
  <si>
    <t xml:space="preserve">  公共卫生</t>
  </si>
  <si>
    <t xml:space="preserve">    基本公共卫生服务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</si>
  <si>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</si>
  <si>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</si>
  <si>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</si>
  <si>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</si>
  <si>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其他卫生健康支出</t>
  </si>
  <si>
    <t xml:space="preserve">    其他卫生健康支出</t>
  </si>
  <si>
    <t>债务付息支出</t>
  </si>
  <si>
    <t xml:space="preserve">  地方政府一般债务付息支出</t>
  </si>
  <si>
    <t xml:space="preserve">    地方政府一般债券付息支出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</si>
  <si>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</si>
  <si>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</si>
  <si>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</si>
  <si>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</si>
  <si>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</si>
  <si>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</si>
  <si>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08</t>
  </si>
  <si>
    <t xml:space="preserve">  机关事业单位基本养老保险缴费</t>
  </si>
  <si>
    <t>表3-2</t>
  </si>
  <si>
    <t>一般公共预算项目支出预算表</t>
  </si>
  <si>
    <t>单位名称（项目）</t>
  </si>
  <si>
    <t xml:space="preserve">  2021年第一批省级科技计划项目资金预算-谯朗</t>
  </si>
  <si>
    <t xml:space="preserve">  川财社【2020】207号住院和助理规范化培训</t>
  </si>
  <si>
    <t xml:space="preserve">  继续实施项目-环境改造流程优化</t>
  </si>
  <si>
    <t xml:space="preserve">  继续实施项目-设备购置经费</t>
  </si>
  <si>
    <t xml:space="preserve">  医疗服务能力项目经费</t>
  </si>
  <si>
    <t xml:space="preserve">  医院药品购置经费</t>
  </si>
  <si>
    <t xml:space="preserve">  川财社【2020】208号物价专项经费</t>
  </si>
  <si>
    <t xml:space="preserve">  继续实施项目-新型冠状肺炎感染的肺炎疫情防控补助</t>
  </si>
  <si>
    <t xml:space="preserve">  继续实施项目-2019年住院医师规范化培训经费</t>
  </si>
  <si>
    <t xml:space="preserve">  继续实施项目-公共卫生服务补助资金</t>
  </si>
  <si>
    <t xml:space="preserve">  继续实施项目-住院医师（含专科医师）规范化培训</t>
  </si>
  <si>
    <t xml:space="preserve">  川财社【2020】201号多院区智慧医院信息化建设</t>
  </si>
  <si>
    <t xml:space="preserve">  川财社【2020】201号万名骨干人才培养</t>
  </si>
  <si>
    <t xml:space="preserve">  继续实施项目-省属单位中医药发展资金（高新二期）</t>
  </si>
  <si>
    <t xml:space="preserve">  继续实施项目-医疗服务与保障能力提升-规培项目</t>
  </si>
  <si>
    <t xml:space="preserve">  继续实施项目-中央财政医疗服务能力提升补助-第二批</t>
  </si>
  <si>
    <t xml:space="preserve">  四川省中西医结合医院高新医院一期工程建设项目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</si>
  <si>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</si>
  <si>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</si>
  <si>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</si>
  <si>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</si>
  <si>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</si>
  <si>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</si>
  <si>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</si>
  <si>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</si>
  <si>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注：本表无数据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</si>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</sst>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5" fillId="0" borderId="4" applyNumberFormat="0" applyFill="0" applyAlignment="0" applyProtection="0"/>
    <xf numFmtId="0" fontId="8" fillId="5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12" applyNumberFormat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14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0" fillId="43" borderId="14" applyNumberFormat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5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6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3" applyNumberFormat="0" applyFont="0" applyAlignment="0" applyProtection="0"/>
    <xf numFmtId="0" fontId="20" fillId="43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3">
      <selection activeCell="B18" sqref="B18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7" t="s">
        <v>2</v>
      </c>
      <c r="B3" s="88"/>
      <c r="C3" s="27"/>
      <c r="D3" s="8" t="s">
        <v>3</v>
      </c>
    </row>
    <row r="4" spans="1:4" ht="19.5" customHeight="1">
      <c r="A4" s="89" t="s">
        <v>4</v>
      </c>
      <c r="B4" s="90"/>
      <c r="C4" s="89" t="s">
        <v>5</v>
      </c>
      <c r="D4" s="90"/>
    </row>
    <row r="5" spans="1:4" ht="19.5" customHeight="1">
      <c r="A5" s="92" t="s">
        <v>6</v>
      </c>
      <c r="B5" s="92" t="s">
        <v>7</v>
      </c>
      <c r="C5" s="92" t="s">
        <v>6</v>
      </c>
      <c r="D5" s="141" t="s">
        <v>7</v>
      </c>
    </row>
    <row r="6" spans="1:4" ht="19.5" customHeight="1">
      <c r="A6" s="108" t="s">
        <v>8</v>
      </c>
      <c r="B6" s="142">
        <v>2265.36</v>
      </c>
      <c r="C6" s="108" t="s">
        <v>9</v>
      </c>
      <c r="D6" s="142">
        <v>0</v>
      </c>
    </row>
    <row r="7" spans="1:4" ht="19.5" customHeight="1">
      <c r="A7" s="108" t="s">
        <v>10</v>
      </c>
      <c r="B7" s="96">
        <v>0</v>
      </c>
      <c r="C7" s="108" t="s">
        <v>11</v>
      </c>
      <c r="D7" s="142">
        <v>0</v>
      </c>
    </row>
    <row r="8" spans="1:4" ht="19.5" customHeight="1">
      <c r="A8" s="95" t="s">
        <v>12</v>
      </c>
      <c r="B8" s="142">
        <v>0</v>
      </c>
      <c r="C8" s="143" t="s">
        <v>13</v>
      </c>
      <c r="D8" s="142">
        <v>0</v>
      </c>
    </row>
    <row r="9" spans="1:4" ht="19.5" customHeight="1">
      <c r="A9" s="108" t="s">
        <v>14</v>
      </c>
      <c r="B9" s="134">
        <v>37600</v>
      </c>
      <c r="C9" s="108" t="s">
        <v>15</v>
      </c>
      <c r="D9" s="142">
        <v>0</v>
      </c>
    </row>
    <row r="10" spans="1:4" ht="19.5" customHeight="1">
      <c r="A10" s="108" t="s">
        <v>16</v>
      </c>
      <c r="B10" s="142">
        <v>0</v>
      </c>
      <c r="C10" s="108" t="s">
        <v>17</v>
      </c>
      <c r="D10" s="142">
        <v>450.45</v>
      </c>
    </row>
    <row r="11" spans="1:4" ht="19.5" customHeight="1">
      <c r="A11" s="108" t="s">
        <v>18</v>
      </c>
      <c r="B11" s="142">
        <v>171.89</v>
      </c>
      <c r="C11" s="108" t="s">
        <v>19</v>
      </c>
      <c r="D11" s="142">
        <v>23.78</v>
      </c>
    </row>
    <row r="12" spans="1:4" ht="19.5" customHeight="1">
      <c r="A12" s="108"/>
      <c r="B12" s="142"/>
      <c r="C12" s="108" t="s">
        <v>20</v>
      </c>
      <c r="D12" s="142">
        <v>0</v>
      </c>
    </row>
    <row r="13" spans="1:4" ht="19.5" customHeight="1">
      <c r="A13" s="102"/>
      <c r="B13" s="142"/>
      <c r="C13" s="108" t="s">
        <v>21</v>
      </c>
      <c r="D13" s="142">
        <v>1180.58</v>
      </c>
    </row>
    <row r="14" spans="1:4" ht="19.5" customHeight="1">
      <c r="A14" s="102"/>
      <c r="B14" s="142"/>
      <c r="C14" s="108" t="s">
        <v>22</v>
      </c>
      <c r="D14" s="142">
        <v>0</v>
      </c>
    </row>
    <row r="15" spans="1:4" ht="19.5" customHeight="1">
      <c r="A15" s="102"/>
      <c r="B15" s="142"/>
      <c r="C15" s="108" t="s">
        <v>23</v>
      </c>
      <c r="D15" s="142">
        <v>54022.73</v>
      </c>
    </row>
    <row r="16" spans="1:4" ht="19.5" customHeight="1">
      <c r="A16" s="102"/>
      <c r="B16" s="142"/>
      <c r="C16" s="108" t="s">
        <v>24</v>
      </c>
      <c r="D16" s="142">
        <v>0</v>
      </c>
    </row>
    <row r="17" spans="1:4" ht="19.5" customHeight="1">
      <c r="A17" s="102"/>
      <c r="B17" s="142"/>
      <c r="C17" s="108" t="s">
        <v>25</v>
      </c>
      <c r="D17" s="142">
        <v>0</v>
      </c>
    </row>
    <row r="18" spans="1:4" ht="19.5" customHeight="1">
      <c r="A18" s="102"/>
      <c r="B18" s="142"/>
      <c r="C18" s="108" t="s">
        <v>26</v>
      </c>
      <c r="D18" s="142">
        <v>0</v>
      </c>
    </row>
    <row r="19" spans="1:4" ht="19.5" customHeight="1">
      <c r="A19" s="102"/>
      <c r="B19" s="142"/>
      <c r="C19" s="108" t="s">
        <v>27</v>
      </c>
      <c r="D19" s="142">
        <v>0</v>
      </c>
    </row>
    <row r="20" spans="1:4" ht="19.5" customHeight="1">
      <c r="A20" s="102"/>
      <c r="B20" s="142"/>
      <c r="C20" s="108" t="s">
        <v>28</v>
      </c>
      <c r="D20" s="142">
        <v>0</v>
      </c>
    </row>
    <row r="21" spans="1:4" ht="19.5" customHeight="1">
      <c r="A21" s="102"/>
      <c r="B21" s="142"/>
      <c r="C21" s="108" t="s">
        <v>29</v>
      </c>
      <c r="D21" s="142">
        <v>0</v>
      </c>
    </row>
    <row r="22" spans="1:4" ht="19.5" customHeight="1">
      <c r="A22" s="102"/>
      <c r="B22" s="142"/>
      <c r="C22" s="108" t="s">
        <v>30</v>
      </c>
      <c r="D22" s="142">
        <v>0</v>
      </c>
    </row>
    <row r="23" spans="1:4" ht="19.5" customHeight="1">
      <c r="A23" s="102"/>
      <c r="B23" s="142"/>
      <c r="C23" s="108" t="s">
        <v>31</v>
      </c>
      <c r="D23" s="142">
        <v>0</v>
      </c>
    </row>
    <row r="24" spans="1:4" ht="19.5" customHeight="1">
      <c r="A24" s="102"/>
      <c r="B24" s="142"/>
      <c r="C24" s="108" t="s">
        <v>32</v>
      </c>
      <c r="D24" s="142">
        <v>0</v>
      </c>
    </row>
    <row r="25" spans="1:4" ht="19.5" customHeight="1">
      <c r="A25" s="102"/>
      <c r="B25" s="142"/>
      <c r="C25" s="108" t="s">
        <v>33</v>
      </c>
      <c r="D25" s="142">
        <v>479</v>
      </c>
    </row>
    <row r="26" spans="1:4" ht="19.5" customHeight="1">
      <c r="A26" s="108"/>
      <c r="B26" s="142"/>
      <c r="C26" s="108" t="s">
        <v>34</v>
      </c>
      <c r="D26" s="142">
        <v>0</v>
      </c>
    </row>
    <row r="27" spans="1:4" ht="19.5" customHeight="1">
      <c r="A27" s="108"/>
      <c r="B27" s="142"/>
      <c r="C27" s="108" t="s">
        <v>35</v>
      </c>
      <c r="D27" s="142">
        <v>0</v>
      </c>
    </row>
    <row r="28" spans="1:4" ht="19.5" customHeight="1">
      <c r="A28" s="108" t="s">
        <v>36</v>
      </c>
      <c r="B28" s="142"/>
      <c r="C28" s="108" t="s">
        <v>37</v>
      </c>
      <c r="D28" s="142">
        <v>0</v>
      </c>
    </row>
    <row r="29" spans="1:4" ht="19.5" customHeight="1">
      <c r="A29" s="108"/>
      <c r="B29" s="142"/>
      <c r="C29" s="108" t="s">
        <v>38</v>
      </c>
      <c r="D29" s="142">
        <v>0</v>
      </c>
    </row>
    <row r="30" spans="1:4" ht="19.5" customHeight="1">
      <c r="A30" s="112"/>
      <c r="B30" s="96"/>
      <c r="C30" s="112" t="s">
        <v>39</v>
      </c>
      <c r="D30" s="96">
        <v>0</v>
      </c>
    </row>
    <row r="31" spans="1:4" ht="19.5" customHeight="1">
      <c r="A31" s="115"/>
      <c r="B31" s="99"/>
      <c r="C31" s="115" t="s">
        <v>40</v>
      </c>
      <c r="D31" s="99">
        <v>0</v>
      </c>
    </row>
    <row r="32" spans="1:4" ht="19.5" customHeight="1">
      <c r="A32" s="115"/>
      <c r="B32" s="99"/>
      <c r="C32" s="115" t="s">
        <v>41</v>
      </c>
      <c r="D32" s="99">
        <v>0</v>
      </c>
    </row>
    <row r="33" spans="1:4" ht="19.5" customHeight="1">
      <c r="A33" s="115"/>
      <c r="B33" s="99"/>
      <c r="C33" s="115" t="s">
        <v>42</v>
      </c>
      <c r="D33" s="99">
        <v>176</v>
      </c>
    </row>
    <row r="34" spans="1:4" ht="19.5" customHeight="1">
      <c r="A34" s="115"/>
      <c r="B34" s="99"/>
      <c r="C34" s="115" t="s">
        <v>43</v>
      </c>
      <c r="D34" s="99">
        <v>0</v>
      </c>
    </row>
    <row r="35" spans="1:4" ht="19.5" customHeight="1">
      <c r="A35" s="115"/>
      <c r="B35" s="99"/>
      <c r="C35" s="115" t="s">
        <v>44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45</v>
      </c>
      <c r="B37" s="118">
        <f>SUM(B6:B34)</f>
        <v>40037.25</v>
      </c>
      <c r="C37" s="117" t="s">
        <v>46</v>
      </c>
      <c r="D37" s="118">
        <f>SUM(D6:D35)</f>
        <v>56332.54</v>
      </c>
    </row>
    <row r="38" spans="1:4" ht="19.5" customHeight="1">
      <c r="A38" s="115" t="s">
        <v>47</v>
      </c>
      <c r="B38" s="99">
        <v>0</v>
      </c>
      <c r="C38" s="115" t="s">
        <v>48</v>
      </c>
      <c r="D38" s="99">
        <v>0</v>
      </c>
    </row>
    <row r="39" spans="1:4" ht="19.5" customHeight="1">
      <c r="A39" s="115" t="s">
        <v>49</v>
      </c>
      <c r="B39" s="99">
        <v>16295.29</v>
      </c>
      <c r="C39" s="115" t="s">
        <v>50</v>
      </c>
      <c r="D39" s="99">
        <v>0</v>
      </c>
    </row>
    <row r="40" spans="1:4" ht="19.5" customHeight="1">
      <c r="A40" s="115"/>
      <c r="B40" s="99"/>
      <c r="C40" s="115" t="s">
        <v>51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52</v>
      </c>
      <c r="B42" s="148">
        <f>SUM(B37:B39)</f>
        <v>56332.54</v>
      </c>
      <c r="C42" s="147" t="s">
        <v>53</v>
      </c>
      <c r="D42" s="149">
        <f>SUM(D37,D38,D40)</f>
        <v>56332.54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338</v>
      </c>
    </row>
    <row r="2" spans="1:8" ht="19.5" customHeight="1">
      <c r="A2" s="4" t="s">
        <v>339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340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341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119</v>
      </c>
      <c r="F5" s="16" t="s">
        <v>57</v>
      </c>
      <c r="G5" s="16" t="s">
        <v>115</v>
      </c>
      <c r="H5" s="13" t="s">
        <v>116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8" ht="11.25">
      <c r="A18" t="s">
        <v>337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342</v>
      </c>
    </row>
    <row r="2" spans="1:8" ht="25.5" customHeight="1">
      <c r="A2" s="4" t="s">
        <v>343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331</v>
      </c>
      <c r="B4" s="31" t="s">
        <v>332</v>
      </c>
      <c r="C4" s="13" t="s">
        <v>333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57</v>
      </c>
      <c r="D5" s="15" t="s">
        <v>221</v>
      </c>
      <c r="E5" s="33" t="s">
        <v>334</v>
      </c>
      <c r="F5" s="34"/>
      <c r="G5" s="34"/>
      <c r="H5" s="35" t="s">
        <v>226</v>
      </c>
    </row>
    <row r="6" spans="1:8" ht="33.75" customHeight="1">
      <c r="A6" s="21"/>
      <c r="B6" s="21"/>
      <c r="C6" s="36"/>
      <c r="D6" s="22"/>
      <c r="E6" s="37" t="s">
        <v>72</v>
      </c>
      <c r="F6" s="38" t="s">
        <v>335</v>
      </c>
      <c r="G6" s="39" t="s">
        <v>336</v>
      </c>
      <c r="H6" s="40"/>
    </row>
    <row r="7" spans="1:8" ht="19.5" customHeight="1">
      <c r="A7" s="24" t="s">
        <v>36</v>
      </c>
      <c r="B7" s="41" t="s">
        <v>36</v>
      </c>
      <c r="C7" s="26">
        <f aca="true" t="shared" si="0" ref="C7:C16">SUM(D7,F7:H7)</f>
        <v>0</v>
      </c>
      <c r="D7" s="42" t="s">
        <v>36</v>
      </c>
      <c r="E7" s="42">
        <f aca="true" t="shared" si="1" ref="E7:E16">SUM(F7:G7)</f>
        <v>0</v>
      </c>
      <c r="F7" s="42" t="s">
        <v>36</v>
      </c>
      <c r="G7" s="25" t="s">
        <v>36</v>
      </c>
      <c r="H7" s="43" t="s">
        <v>36</v>
      </c>
    </row>
    <row r="8" spans="1:8" ht="19.5" customHeight="1">
      <c r="A8" s="24" t="s">
        <v>36</v>
      </c>
      <c r="B8" s="41" t="s">
        <v>36</v>
      </c>
      <c r="C8" s="26">
        <f t="shared" si="0"/>
        <v>0</v>
      </c>
      <c r="D8" s="42" t="s">
        <v>36</v>
      </c>
      <c r="E8" s="42">
        <f t="shared" si="1"/>
        <v>0</v>
      </c>
      <c r="F8" s="42" t="s">
        <v>36</v>
      </c>
      <c r="G8" s="25" t="s">
        <v>36</v>
      </c>
      <c r="H8" s="43" t="s">
        <v>36</v>
      </c>
    </row>
    <row r="9" spans="1:8" ht="19.5" customHeight="1">
      <c r="A9" s="24" t="s">
        <v>36</v>
      </c>
      <c r="B9" s="41" t="s">
        <v>36</v>
      </c>
      <c r="C9" s="26">
        <f t="shared" si="0"/>
        <v>0</v>
      </c>
      <c r="D9" s="42" t="s">
        <v>36</v>
      </c>
      <c r="E9" s="42">
        <f t="shared" si="1"/>
        <v>0</v>
      </c>
      <c r="F9" s="42" t="s">
        <v>36</v>
      </c>
      <c r="G9" s="25" t="s">
        <v>36</v>
      </c>
      <c r="H9" s="43" t="s">
        <v>36</v>
      </c>
    </row>
    <row r="10" spans="1:8" ht="19.5" customHeight="1">
      <c r="A10" s="24" t="s">
        <v>36</v>
      </c>
      <c r="B10" s="41" t="s">
        <v>36</v>
      </c>
      <c r="C10" s="26">
        <f t="shared" si="0"/>
        <v>0</v>
      </c>
      <c r="D10" s="42" t="s">
        <v>36</v>
      </c>
      <c r="E10" s="42">
        <f t="shared" si="1"/>
        <v>0</v>
      </c>
      <c r="F10" s="42" t="s">
        <v>36</v>
      </c>
      <c r="G10" s="25" t="s">
        <v>36</v>
      </c>
      <c r="H10" s="43" t="s">
        <v>36</v>
      </c>
    </row>
    <row r="11" spans="1:8" ht="19.5" customHeight="1">
      <c r="A11" s="24" t="s">
        <v>36</v>
      </c>
      <c r="B11" s="41" t="s">
        <v>36</v>
      </c>
      <c r="C11" s="26">
        <f t="shared" si="0"/>
        <v>0</v>
      </c>
      <c r="D11" s="42" t="s">
        <v>36</v>
      </c>
      <c r="E11" s="42">
        <f t="shared" si="1"/>
        <v>0</v>
      </c>
      <c r="F11" s="42" t="s">
        <v>36</v>
      </c>
      <c r="G11" s="25" t="s">
        <v>36</v>
      </c>
      <c r="H11" s="43" t="s">
        <v>36</v>
      </c>
    </row>
    <row r="12" spans="1:8" ht="19.5" customHeight="1">
      <c r="A12" s="24" t="s">
        <v>36</v>
      </c>
      <c r="B12" s="41" t="s">
        <v>36</v>
      </c>
      <c r="C12" s="26">
        <f t="shared" si="0"/>
        <v>0</v>
      </c>
      <c r="D12" s="42" t="s">
        <v>36</v>
      </c>
      <c r="E12" s="42">
        <f t="shared" si="1"/>
        <v>0</v>
      </c>
      <c r="F12" s="42" t="s">
        <v>36</v>
      </c>
      <c r="G12" s="25" t="s">
        <v>36</v>
      </c>
      <c r="H12" s="43" t="s">
        <v>36</v>
      </c>
    </row>
    <row r="13" spans="1:8" ht="19.5" customHeight="1">
      <c r="A13" s="24" t="s">
        <v>36</v>
      </c>
      <c r="B13" s="41" t="s">
        <v>36</v>
      </c>
      <c r="C13" s="26">
        <f t="shared" si="0"/>
        <v>0</v>
      </c>
      <c r="D13" s="42" t="s">
        <v>36</v>
      </c>
      <c r="E13" s="42">
        <f t="shared" si="1"/>
        <v>0</v>
      </c>
      <c r="F13" s="42" t="s">
        <v>36</v>
      </c>
      <c r="G13" s="25" t="s">
        <v>36</v>
      </c>
      <c r="H13" s="43" t="s">
        <v>36</v>
      </c>
    </row>
    <row r="14" spans="1:8" ht="19.5" customHeight="1">
      <c r="A14" s="24" t="s">
        <v>36</v>
      </c>
      <c r="B14" s="41" t="s">
        <v>36</v>
      </c>
      <c r="C14" s="26">
        <f t="shared" si="0"/>
        <v>0</v>
      </c>
      <c r="D14" s="42" t="s">
        <v>36</v>
      </c>
      <c r="E14" s="42">
        <f t="shared" si="1"/>
        <v>0</v>
      </c>
      <c r="F14" s="42" t="s">
        <v>36</v>
      </c>
      <c r="G14" s="25" t="s">
        <v>36</v>
      </c>
      <c r="H14" s="43" t="s">
        <v>36</v>
      </c>
    </row>
    <row r="15" spans="1:8" ht="19.5" customHeight="1">
      <c r="A15" s="24" t="s">
        <v>36</v>
      </c>
      <c r="B15" s="41" t="s">
        <v>36</v>
      </c>
      <c r="C15" s="26">
        <f t="shared" si="0"/>
        <v>0</v>
      </c>
      <c r="D15" s="42" t="s">
        <v>36</v>
      </c>
      <c r="E15" s="42">
        <f t="shared" si="1"/>
        <v>0</v>
      </c>
      <c r="F15" s="42" t="s">
        <v>36</v>
      </c>
      <c r="G15" s="25" t="s">
        <v>36</v>
      </c>
      <c r="H15" s="43" t="s">
        <v>36</v>
      </c>
    </row>
    <row r="16" spans="1:8" ht="19.5" customHeight="1">
      <c r="A16" s="24" t="s">
        <v>36</v>
      </c>
      <c r="B16" s="41" t="s">
        <v>36</v>
      </c>
      <c r="C16" s="26">
        <f t="shared" si="0"/>
        <v>0</v>
      </c>
      <c r="D16" s="42" t="s">
        <v>36</v>
      </c>
      <c r="E16" s="42">
        <f t="shared" si="1"/>
        <v>0</v>
      </c>
      <c r="F16" s="42" t="s">
        <v>36</v>
      </c>
      <c r="G16" s="25" t="s">
        <v>36</v>
      </c>
      <c r="H16" s="43" t="s">
        <v>36</v>
      </c>
    </row>
    <row r="18" ht="11.25">
      <c r="A18" t="s">
        <v>337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E32" sqref="E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344</v>
      </c>
    </row>
    <row r="2" spans="1:8" ht="19.5" customHeight="1">
      <c r="A2" s="4" t="s">
        <v>345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346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119</v>
      </c>
      <c r="F5" s="16" t="s">
        <v>57</v>
      </c>
      <c r="G5" s="16" t="s">
        <v>115</v>
      </c>
      <c r="H5" s="13" t="s">
        <v>116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8" ht="11.25">
      <c r="A18" t="s">
        <v>337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3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5" t="s">
        <v>63</v>
      </c>
      <c r="N4" s="71" t="s">
        <v>64</v>
      </c>
      <c r="O4" s="72"/>
      <c r="P4" s="72"/>
      <c r="Q4" s="72"/>
      <c r="R4" s="73"/>
      <c r="S4" s="53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5" t="s">
        <v>68</v>
      </c>
      <c r="E5" s="15" t="s">
        <v>69</v>
      </c>
      <c r="F5" s="16"/>
      <c r="G5" s="13"/>
      <c r="H5" s="16"/>
      <c r="I5" s="16"/>
      <c r="J5" s="16"/>
      <c r="K5" s="136" t="s">
        <v>70</v>
      </c>
      <c r="L5" s="16" t="s">
        <v>71</v>
      </c>
      <c r="M5" s="137"/>
      <c r="N5" s="67" t="s">
        <v>72</v>
      </c>
      <c r="O5" s="67" t="s">
        <v>73</v>
      </c>
      <c r="P5" s="67" t="s">
        <v>74</v>
      </c>
      <c r="Q5" s="67" t="s">
        <v>75</v>
      </c>
      <c r="R5" s="67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2">
        <v>56332.54</v>
      </c>
      <c r="G7" s="42">
        <v>16295.29</v>
      </c>
      <c r="H7" s="42">
        <v>2265.36</v>
      </c>
      <c r="I7" s="42">
        <v>0</v>
      </c>
      <c r="J7" s="25">
        <v>0</v>
      </c>
      <c r="K7" s="26">
        <v>37600</v>
      </c>
      <c r="L7" s="42">
        <v>0</v>
      </c>
      <c r="M7" s="25">
        <v>0</v>
      </c>
      <c r="N7" s="26">
        <f aca="true" t="shared" si="0" ref="N7:N23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171.89</v>
      </c>
      <c r="T7" s="25">
        <v>0</v>
      </c>
    </row>
    <row r="8" spans="1:20" ht="19.5" customHeight="1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2">
        <v>450.45</v>
      </c>
      <c r="G8" s="42">
        <v>0</v>
      </c>
      <c r="H8" s="42">
        <v>0</v>
      </c>
      <c r="I8" s="42">
        <v>0</v>
      </c>
      <c r="J8" s="25">
        <v>0</v>
      </c>
      <c r="K8" s="26">
        <v>450.45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85</v>
      </c>
      <c r="B9" s="24" t="s">
        <v>86</v>
      </c>
      <c r="C9" s="24" t="s">
        <v>87</v>
      </c>
      <c r="D9" s="24" t="s">
        <v>83</v>
      </c>
      <c r="E9" s="24" t="s">
        <v>88</v>
      </c>
      <c r="F9" s="42">
        <v>15</v>
      </c>
      <c r="G9" s="42">
        <v>0</v>
      </c>
      <c r="H9" s="42">
        <v>15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85</v>
      </c>
      <c r="B10" s="24" t="s">
        <v>89</v>
      </c>
      <c r="C10" s="24" t="s">
        <v>90</v>
      </c>
      <c r="D10" s="24" t="s">
        <v>83</v>
      </c>
      <c r="E10" s="24" t="s">
        <v>91</v>
      </c>
      <c r="F10" s="42">
        <v>8.78</v>
      </c>
      <c r="G10" s="42">
        <v>8.78</v>
      </c>
      <c r="H10" s="42">
        <v>0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92</v>
      </c>
      <c r="B11" s="24" t="s">
        <v>93</v>
      </c>
      <c r="C11" s="24" t="s">
        <v>93</v>
      </c>
      <c r="D11" s="24" t="s">
        <v>83</v>
      </c>
      <c r="E11" s="24" t="s">
        <v>94</v>
      </c>
      <c r="F11" s="42">
        <v>947.58</v>
      </c>
      <c r="G11" s="42">
        <v>0</v>
      </c>
      <c r="H11" s="42">
        <v>81.58</v>
      </c>
      <c r="I11" s="42">
        <v>0</v>
      </c>
      <c r="J11" s="25">
        <v>0</v>
      </c>
      <c r="K11" s="26">
        <v>866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92</v>
      </c>
      <c r="B12" s="24" t="s">
        <v>93</v>
      </c>
      <c r="C12" s="24" t="s">
        <v>87</v>
      </c>
      <c r="D12" s="24" t="s">
        <v>83</v>
      </c>
      <c r="E12" s="24" t="s">
        <v>95</v>
      </c>
      <c r="F12" s="42">
        <v>221</v>
      </c>
      <c r="G12" s="42">
        <v>0</v>
      </c>
      <c r="H12" s="42">
        <v>0</v>
      </c>
      <c r="I12" s="42">
        <v>0</v>
      </c>
      <c r="J12" s="25">
        <v>0</v>
      </c>
      <c r="K12" s="26">
        <v>221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92</v>
      </c>
      <c r="B13" s="24" t="s">
        <v>81</v>
      </c>
      <c r="C13" s="24" t="s">
        <v>96</v>
      </c>
      <c r="D13" s="24" t="s">
        <v>83</v>
      </c>
      <c r="E13" s="24" t="s">
        <v>97</v>
      </c>
      <c r="F13" s="42">
        <v>12</v>
      </c>
      <c r="G13" s="42">
        <v>0</v>
      </c>
      <c r="H13" s="42">
        <v>0</v>
      </c>
      <c r="I13" s="42">
        <v>0</v>
      </c>
      <c r="J13" s="25">
        <v>0</v>
      </c>
      <c r="K13" s="26">
        <v>12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86</v>
      </c>
      <c r="C14" s="24" t="s">
        <v>96</v>
      </c>
      <c r="D14" s="24" t="s">
        <v>83</v>
      </c>
      <c r="E14" s="24" t="s">
        <v>99</v>
      </c>
      <c r="F14" s="42">
        <v>165</v>
      </c>
      <c r="G14" s="42">
        <v>0</v>
      </c>
      <c r="H14" s="42">
        <v>165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86</v>
      </c>
      <c r="C15" s="24" t="s">
        <v>86</v>
      </c>
      <c r="D15" s="24" t="s">
        <v>83</v>
      </c>
      <c r="E15" s="24" t="s">
        <v>100</v>
      </c>
      <c r="F15" s="42">
        <v>41918.66</v>
      </c>
      <c r="G15" s="42">
        <v>6052.93</v>
      </c>
      <c r="H15" s="42">
        <v>632.49</v>
      </c>
      <c r="I15" s="42">
        <v>0</v>
      </c>
      <c r="J15" s="25">
        <v>0</v>
      </c>
      <c r="K15" s="26">
        <v>35061.35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171.89</v>
      </c>
      <c r="T15" s="25">
        <v>0</v>
      </c>
    </row>
    <row r="16" spans="1:20" ht="19.5" customHeight="1">
      <c r="A16" s="24" t="s">
        <v>98</v>
      </c>
      <c r="B16" s="24" t="s">
        <v>89</v>
      </c>
      <c r="C16" s="24" t="s">
        <v>81</v>
      </c>
      <c r="D16" s="24" t="s">
        <v>83</v>
      </c>
      <c r="E16" s="24" t="s">
        <v>101</v>
      </c>
      <c r="F16" s="42">
        <v>1</v>
      </c>
      <c r="G16" s="42">
        <v>0</v>
      </c>
      <c r="H16" s="42">
        <v>1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98</v>
      </c>
      <c r="B17" s="24" t="s">
        <v>89</v>
      </c>
      <c r="C17" s="24" t="s">
        <v>102</v>
      </c>
      <c r="D17" s="24" t="s">
        <v>83</v>
      </c>
      <c r="E17" s="24" t="s">
        <v>103</v>
      </c>
      <c r="F17" s="42">
        <v>17.46</v>
      </c>
      <c r="G17" s="42">
        <v>0</v>
      </c>
      <c r="H17" s="42">
        <v>17.46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98</v>
      </c>
      <c r="B18" s="24" t="s">
        <v>89</v>
      </c>
      <c r="C18" s="24" t="s">
        <v>90</v>
      </c>
      <c r="D18" s="24" t="s">
        <v>83</v>
      </c>
      <c r="E18" s="24" t="s">
        <v>104</v>
      </c>
      <c r="F18" s="42">
        <v>109.35</v>
      </c>
      <c r="G18" s="42">
        <v>0</v>
      </c>
      <c r="H18" s="42">
        <v>109.35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98</v>
      </c>
      <c r="B19" s="24" t="s">
        <v>87</v>
      </c>
      <c r="C19" s="24" t="s">
        <v>96</v>
      </c>
      <c r="D19" s="24" t="s">
        <v>83</v>
      </c>
      <c r="E19" s="24" t="s">
        <v>105</v>
      </c>
      <c r="F19" s="42">
        <v>874.44</v>
      </c>
      <c r="G19" s="42">
        <v>30</v>
      </c>
      <c r="H19" s="42">
        <v>844.44</v>
      </c>
      <c r="I19" s="42">
        <v>0</v>
      </c>
      <c r="J19" s="25">
        <v>0</v>
      </c>
      <c r="K19" s="26">
        <v>0</v>
      </c>
      <c r="L19" s="42">
        <v>0</v>
      </c>
      <c r="M19" s="25">
        <v>0</v>
      </c>
      <c r="N19" s="26">
        <f t="shared" si="0"/>
        <v>0</v>
      </c>
      <c r="O19" s="42">
        <v>0</v>
      </c>
      <c r="P19" s="42">
        <v>0</v>
      </c>
      <c r="Q19" s="42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98</v>
      </c>
      <c r="B20" s="24" t="s">
        <v>106</v>
      </c>
      <c r="C20" s="24" t="s">
        <v>86</v>
      </c>
      <c r="D20" s="24" t="s">
        <v>83</v>
      </c>
      <c r="E20" s="24" t="s">
        <v>107</v>
      </c>
      <c r="F20" s="42">
        <v>510.2</v>
      </c>
      <c r="G20" s="42">
        <v>0</v>
      </c>
      <c r="H20" s="42">
        <v>0</v>
      </c>
      <c r="I20" s="42">
        <v>0</v>
      </c>
      <c r="J20" s="25">
        <v>0</v>
      </c>
      <c r="K20" s="26">
        <v>510.2</v>
      </c>
      <c r="L20" s="42">
        <v>0</v>
      </c>
      <c r="M20" s="25">
        <v>0</v>
      </c>
      <c r="N20" s="26">
        <f t="shared" si="0"/>
        <v>0</v>
      </c>
      <c r="O20" s="42">
        <v>0</v>
      </c>
      <c r="P20" s="42">
        <v>0</v>
      </c>
      <c r="Q20" s="42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98</v>
      </c>
      <c r="B21" s="24" t="s">
        <v>90</v>
      </c>
      <c r="C21" s="24" t="s">
        <v>90</v>
      </c>
      <c r="D21" s="24" t="s">
        <v>83</v>
      </c>
      <c r="E21" s="24" t="s">
        <v>108</v>
      </c>
      <c r="F21" s="42">
        <v>10426.62</v>
      </c>
      <c r="G21" s="42">
        <v>10203.58</v>
      </c>
      <c r="H21" s="42">
        <v>223.04</v>
      </c>
      <c r="I21" s="42">
        <v>0</v>
      </c>
      <c r="J21" s="25">
        <v>0</v>
      </c>
      <c r="K21" s="26">
        <v>0</v>
      </c>
      <c r="L21" s="42">
        <v>0</v>
      </c>
      <c r="M21" s="25">
        <v>0</v>
      </c>
      <c r="N21" s="26">
        <f t="shared" si="0"/>
        <v>0</v>
      </c>
      <c r="O21" s="42">
        <v>0</v>
      </c>
      <c r="P21" s="42">
        <v>0</v>
      </c>
      <c r="Q21" s="42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109</v>
      </c>
      <c r="B22" s="24" t="s">
        <v>86</v>
      </c>
      <c r="C22" s="24" t="s">
        <v>96</v>
      </c>
      <c r="D22" s="24" t="s">
        <v>83</v>
      </c>
      <c r="E22" s="24" t="s">
        <v>110</v>
      </c>
      <c r="F22" s="42">
        <v>479</v>
      </c>
      <c r="G22" s="42">
        <v>0</v>
      </c>
      <c r="H22" s="42">
        <v>0</v>
      </c>
      <c r="I22" s="42">
        <v>0</v>
      </c>
      <c r="J22" s="25">
        <v>0</v>
      </c>
      <c r="K22" s="26">
        <v>479</v>
      </c>
      <c r="L22" s="42">
        <v>0</v>
      </c>
      <c r="M22" s="25">
        <v>0</v>
      </c>
      <c r="N22" s="26">
        <f t="shared" si="0"/>
        <v>0</v>
      </c>
      <c r="O22" s="42">
        <v>0</v>
      </c>
      <c r="P22" s="42">
        <v>0</v>
      </c>
      <c r="Q22" s="42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111</v>
      </c>
      <c r="B23" s="24" t="s">
        <v>82</v>
      </c>
      <c r="C23" s="24" t="s">
        <v>96</v>
      </c>
      <c r="D23" s="24" t="s">
        <v>83</v>
      </c>
      <c r="E23" s="24" t="s">
        <v>112</v>
      </c>
      <c r="F23" s="42">
        <v>176</v>
      </c>
      <c r="G23" s="42">
        <v>0</v>
      </c>
      <c r="H23" s="42">
        <v>176</v>
      </c>
      <c r="I23" s="42">
        <v>0</v>
      </c>
      <c r="J23" s="25">
        <v>0</v>
      </c>
      <c r="K23" s="26">
        <v>0</v>
      </c>
      <c r="L23" s="42">
        <v>0</v>
      </c>
      <c r="M23" s="25">
        <v>0</v>
      </c>
      <c r="N23" s="26">
        <f t="shared" si="0"/>
        <v>0</v>
      </c>
      <c r="O23" s="42">
        <v>0</v>
      </c>
      <c r="P23" s="42">
        <v>0</v>
      </c>
      <c r="Q23" s="42">
        <v>0</v>
      </c>
      <c r="R23" s="25">
        <v>0</v>
      </c>
      <c r="S23" s="26">
        <v>0</v>
      </c>
      <c r="T2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113</v>
      </c>
    </row>
    <row r="2" spans="1:10" ht="19.5" customHeight="1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2</v>
      </c>
      <c r="B3" s="88"/>
      <c r="C3" s="88"/>
      <c r="D3" s="88"/>
      <c r="E3" s="88"/>
      <c r="F3" s="121"/>
      <c r="G3" s="121"/>
      <c r="H3" s="121"/>
      <c r="I3" s="121"/>
      <c r="J3" s="8" t="s">
        <v>3</v>
      </c>
    </row>
    <row r="4" spans="1:10" ht="19.5" customHeight="1">
      <c r="A4" s="89" t="s">
        <v>56</v>
      </c>
      <c r="B4" s="91"/>
      <c r="C4" s="91"/>
      <c r="D4" s="91"/>
      <c r="E4" s="90"/>
      <c r="F4" s="122" t="s">
        <v>57</v>
      </c>
      <c r="G4" s="123" t="s">
        <v>115</v>
      </c>
      <c r="H4" s="124" t="s">
        <v>116</v>
      </c>
      <c r="I4" s="124" t="s">
        <v>117</v>
      </c>
      <c r="J4" s="129" t="s">
        <v>118</v>
      </c>
    </row>
    <row r="5" spans="1:10" ht="19.5" customHeight="1">
      <c r="A5" s="89" t="s">
        <v>67</v>
      </c>
      <c r="B5" s="91"/>
      <c r="C5" s="90"/>
      <c r="D5" s="125" t="s">
        <v>68</v>
      </c>
      <c r="E5" s="126" t="s">
        <v>119</v>
      </c>
      <c r="F5" s="123"/>
      <c r="G5" s="123"/>
      <c r="H5" s="124"/>
      <c r="I5" s="124"/>
      <c r="J5" s="129"/>
    </row>
    <row r="6" spans="1:10" ht="15" customHeight="1">
      <c r="A6" s="127" t="s">
        <v>77</v>
      </c>
      <c r="B6" s="127" t="s">
        <v>78</v>
      </c>
      <c r="C6" s="128" t="s">
        <v>79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36</v>
      </c>
      <c r="B7" s="131" t="s">
        <v>36</v>
      </c>
      <c r="C7" s="131" t="s">
        <v>36</v>
      </c>
      <c r="D7" s="132" t="s">
        <v>36</v>
      </c>
      <c r="E7" s="132" t="s">
        <v>57</v>
      </c>
      <c r="F7" s="109">
        <f aca="true" t="shared" si="0" ref="F7:F23">SUM(G7:J7)</f>
        <v>56332.54</v>
      </c>
      <c r="G7" s="109">
        <v>18311.35</v>
      </c>
      <c r="H7" s="109">
        <v>38021.19</v>
      </c>
      <c r="I7" s="109">
        <v>0</v>
      </c>
      <c r="J7" s="134">
        <v>0</v>
      </c>
    </row>
    <row r="8" spans="1:10" ht="19.5" customHeight="1">
      <c r="A8" s="131" t="s">
        <v>80</v>
      </c>
      <c r="B8" s="131" t="s">
        <v>81</v>
      </c>
      <c r="C8" s="131" t="s">
        <v>82</v>
      </c>
      <c r="D8" s="132" t="s">
        <v>83</v>
      </c>
      <c r="E8" s="132" t="s">
        <v>84</v>
      </c>
      <c r="F8" s="109">
        <f t="shared" si="0"/>
        <v>450.45</v>
      </c>
      <c r="G8" s="109">
        <v>450.45</v>
      </c>
      <c r="H8" s="109">
        <v>0</v>
      </c>
      <c r="I8" s="109">
        <v>0</v>
      </c>
      <c r="J8" s="134">
        <v>0</v>
      </c>
    </row>
    <row r="9" spans="1:10" ht="19.5" customHeight="1">
      <c r="A9" s="131" t="s">
        <v>85</v>
      </c>
      <c r="B9" s="131" t="s">
        <v>86</v>
      </c>
      <c r="C9" s="131" t="s">
        <v>87</v>
      </c>
      <c r="D9" s="132" t="s">
        <v>83</v>
      </c>
      <c r="E9" s="132" t="s">
        <v>88</v>
      </c>
      <c r="F9" s="109">
        <f t="shared" si="0"/>
        <v>15</v>
      </c>
      <c r="G9" s="109">
        <v>0</v>
      </c>
      <c r="H9" s="109">
        <v>15</v>
      </c>
      <c r="I9" s="109">
        <v>0</v>
      </c>
      <c r="J9" s="134">
        <v>0</v>
      </c>
    </row>
    <row r="10" spans="1:10" ht="19.5" customHeight="1">
      <c r="A10" s="131" t="s">
        <v>85</v>
      </c>
      <c r="B10" s="131" t="s">
        <v>89</v>
      </c>
      <c r="C10" s="131" t="s">
        <v>90</v>
      </c>
      <c r="D10" s="132" t="s">
        <v>83</v>
      </c>
      <c r="E10" s="132" t="s">
        <v>91</v>
      </c>
      <c r="F10" s="109">
        <f t="shared" si="0"/>
        <v>8.78</v>
      </c>
      <c r="G10" s="109">
        <v>0</v>
      </c>
      <c r="H10" s="109">
        <v>8.78</v>
      </c>
      <c r="I10" s="109">
        <v>0</v>
      </c>
      <c r="J10" s="134">
        <v>0</v>
      </c>
    </row>
    <row r="11" spans="1:10" ht="19.5" customHeight="1">
      <c r="A11" s="131" t="s">
        <v>92</v>
      </c>
      <c r="B11" s="131" t="s">
        <v>93</v>
      </c>
      <c r="C11" s="131" t="s">
        <v>93</v>
      </c>
      <c r="D11" s="132" t="s">
        <v>83</v>
      </c>
      <c r="E11" s="132" t="s">
        <v>94</v>
      </c>
      <c r="F11" s="109">
        <f t="shared" si="0"/>
        <v>947.58</v>
      </c>
      <c r="G11" s="109">
        <v>947.58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92</v>
      </c>
      <c r="B12" s="131" t="s">
        <v>93</v>
      </c>
      <c r="C12" s="131" t="s">
        <v>87</v>
      </c>
      <c r="D12" s="132" t="s">
        <v>83</v>
      </c>
      <c r="E12" s="132" t="s">
        <v>95</v>
      </c>
      <c r="F12" s="109">
        <f t="shared" si="0"/>
        <v>221</v>
      </c>
      <c r="G12" s="109">
        <v>221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92</v>
      </c>
      <c r="B13" s="131" t="s">
        <v>81</v>
      </c>
      <c r="C13" s="131" t="s">
        <v>96</v>
      </c>
      <c r="D13" s="132" t="s">
        <v>83</v>
      </c>
      <c r="E13" s="132" t="s">
        <v>97</v>
      </c>
      <c r="F13" s="109">
        <f t="shared" si="0"/>
        <v>12</v>
      </c>
      <c r="G13" s="109">
        <v>12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98</v>
      </c>
      <c r="B14" s="131" t="s">
        <v>86</v>
      </c>
      <c r="C14" s="131" t="s">
        <v>96</v>
      </c>
      <c r="D14" s="132" t="s">
        <v>83</v>
      </c>
      <c r="E14" s="132" t="s">
        <v>99</v>
      </c>
      <c r="F14" s="109">
        <f t="shared" si="0"/>
        <v>165</v>
      </c>
      <c r="G14" s="109">
        <v>0</v>
      </c>
      <c r="H14" s="109">
        <v>165</v>
      </c>
      <c r="I14" s="109">
        <v>0</v>
      </c>
      <c r="J14" s="134">
        <v>0</v>
      </c>
    </row>
    <row r="15" spans="1:10" ht="19.5" customHeight="1">
      <c r="A15" s="131" t="s">
        <v>98</v>
      </c>
      <c r="B15" s="131" t="s">
        <v>86</v>
      </c>
      <c r="C15" s="131" t="s">
        <v>86</v>
      </c>
      <c r="D15" s="132" t="s">
        <v>83</v>
      </c>
      <c r="E15" s="132" t="s">
        <v>100</v>
      </c>
      <c r="F15" s="109">
        <f t="shared" si="0"/>
        <v>41918.66</v>
      </c>
      <c r="G15" s="109">
        <v>15691.12</v>
      </c>
      <c r="H15" s="109">
        <v>26227.54</v>
      </c>
      <c r="I15" s="109">
        <v>0</v>
      </c>
      <c r="J15" s="134">
        <v>0</v>
      </c>
    </row>
    <row r="16" spans="1:10" ht="19.5" customHeight="1">
      <c r="A16" s="131" t="s">
        <v>98</v>
      </c>
      <c r="B16" s="131" t="s">
        <v>89</v>
      </c>
      <c r="C16" s="131" t="s">
        <v>81</v>
      </c>
      <c r="D16" s="132" t="s">
        <v>83</v>
      </c>
      <c r="E16" s="132" t="s">
        <v>101</v>
      </c>
      <c r="F16" s="109">
        <f t="shared" si="0"/>
        <v>1</v>
      </c>
      <c r="G16" s="109">
        <v>0</v>
      </c>
      <c r="H16" s="109">
        <v>1</v>
      </c>
      <c r="I16" s="109">
        <v>0</v>
      </c>
      <c r="J16" s="134">
        <v>0</v>
      </c>
    </row>
    <row r="17" spans="1:10" ht="19.5" customHeight="1">
      <c r="A17" s="131" t="s">
        <v>98</v>
      </c>
      <c r="B17" s="131" t="s">
        <v>89</v>
      </c>
      <c r="C17" s="131" t="s">
        <v>102</v>
      </c>
      <c r="D17" s="132" t="s">
        <v>83</v>
      </c>
      <c r="E17" s="132" t="s">
        <v>103</v>
      </c>
      <c r="F17" s="109">
        <f t="shared" si="0"/>
        <v>17.46</v>
      </c>
      <c r="G17" s="109">
        <v>0</v>
      </c>
      <c r="H17" s="109">
        <v>17.46</v>
      </c>
      <c r="I17" s="109">
        <v>0</v>
      </c>
      <c r="J17" s="134">
        <v>0</v>
      </c>
    </row>
    <row r="18" spans="1:10" ht="19.5" customHeight="1">
      <c r="A18" s="131" t="s">
        <v>98</v>
      </c>
      <c r="B18" s="131" t="s">
        <v>89</v>
      </c>
      <c r="C18" s="131" t="s">
        <v>90</v>
      </c>
      <c r="D18" s="132" t="s">
        <v>83</v>
      </c>
      <c r="E18" s="132" t="s">
        <v>104</v>
      </c>
      <c r="F18" s="109">
        <f t="shared" si="0"/>
        <v>109.35</v>
      </c>
      <c r="G18" s="109">
        <v>0</v>
      </c>
      <c r="H18" s="109">
        <v>109.35</v>
      </c>
      <c r="I18" s="109">
        <v>0</v>
      </c>
      <c r="J18" s="134">
        <v>0</v>
      </c>
    </row>
    <row r="19" spans="1:10" ht="19.5" customHeight="1">
      <c r="A19" s="131" t="s">
        <v>98</v>
      </c>
      <c r="B19" s="131" t="s">
        <v>87</v>
      </c>
      <c r="C19" s="131" t="s">
        <v>96</v>
      </c>
      <c r="D19" s="132" t="s">
        <v>83</v>
      </c>
      <c r="E19" s="132" t="s">
        <v>105</v>
      </c>
      <c r="F19" s="109">
        <f t="shared" si="0"/>
        <v>874.44</v>
      </c>
      <c r="G19" s="109">
        <v>0</v>
      </c>
      <c r="H19" s="109">
        <v>874.44</v>
      </c>
      <c r="I19" s="109">
        <v>0</v>
      </c>
      <c r="J19" s="134">
        <v>0</v>
      </c>
    </row>
    <row r="20" spans="1:10" ht="19.5" customHeight="1">
      <c r="A20" s="131" t="s">
        <v>98</v>
      </c>
      <c r="B20" s="131" t="s">
        <v>106</v>
      </c>
      <c r="C20" s="131" t="s">
        <v>86</v>
      </c>
      <c r="D20" s="132" t="s">
        <v>83</v>
      </c>
      <c r="E20" s="132" t="s">
        <v>107</v>
      </c>
      <c r="F20" s="109">
        <f t="shared" si="0"/>
        <v>510.2</v>
      </c>
      <c r="G20" s="109">
        <v>510.2</v>
      </c>
      <c r="H20" s="109">
        <v>0</v>
      </c>
      <c r="I20" s="109">
        <v>0</v>
      </c>
      <c r="J20" s="134">
        <v>0</v>
      </c>
    </row>
    <row r="21" spans="1:10" ht="19.5" customHeight="1">
      <c r="A21" s="131" t="s">
        <v>98</v>
      </c>
      <c r="B21" s="131" t="s">
        <v>90</v>
      </c>
      <c r="C21" s="131" t="s">
        <v>90</v>
      </c>
      <c r="D21" s="132" t="s">
        <v>83</v>
      </c>
      <c r="E21" s="132" t="s">
        <v>108</v>
      </c>
      <c r="F21" s="109">
        <f t="shared" si="0"/>
        <v>10426.62</v>
      </c>
      <c r="G21" s="109">
        <v>0</v>
      </c>
      <c r="H21" s="109">
        <v>10426.62</v>
      </c>
      <c r="I21" s="109">
        <v>0</v>
      </c>
      <c r="J21" s="134">
        <v>0</v>
      </c>
    </row>
    <row r="22" spans="1:10" ht="19.5" customHeight="1">
      <c r="A22" s="131" t="s">
        <v>109</v>
      </c>
      <c r="B22" s="131" t="s">
        <v>86</v>
      </c>
      <c r="C22" s="131" t="s">
        <v>96</v>
      </c>
      <c r="D22" s="132" t="s">
        <v>83</v>
      </c>
      <c r="E22" s="132" t="s">
        <v>110</v>
      </c>
      <c r="F22" s="109">
        <f t="shared" si="0"/>
        <v>479</v>
      </c>
      <c r="G22" s="109">
        <v>479</v>
      </c>
      <c r="H22" s="109">
        <v>0</v>
      </c>
      <c r="I22" s="109">
        <v>0</v>
      </c>
      <c r="J22" s="134">
        <v>0</v>
      </c>
    </row>
    <row r="23" spans="1:10" ht="19.5" customHeight="1">
      <c r="A23" s="131" t="s">
        <v>111</v>
      </c>
      <c r="B23" s="131" t="s">
        <v>82</v>
      </c>
      <c r="C23" s="131" t="s">
        <v>96</v>
      </c>
      <c r="D23" s="132" t="s">
        <v>83</v>
      </c>
      <c r="E23" s="132" t="s">
        <v>112</v>
      </c>
      <c r="F23" s="109">
        <f t="shared" si="0"/>
        <v>176</v>
      </c>
      <c r="G23" s="109">
        <v>0</v>
      </c>
      <c r="H23" s="109">
        <v>176</v>
      </c>
      <c r="I23" s="109">
        <v>0</v>
      </c>
      <c r="J23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120</v>
      </c>
    </row>
    <row r="2" spans="1:8" ht="20.25" customHeight="1">
      <c r="A2" s="4" t="s">
        <v>121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2</v>
      </c>
      <c r="B3" s="88"/>
      <c r="C3" s="27"/>
      <c r="D3" s="27"/>
      <c r="E3" s="27"/>
      <c r="F3" s="27"/>
      <c r="G3" s="27"/>
      <c r="H3" s="8" t="s">
        <v>3</v>
      </c>
    </row>
    <row r="4" spans="1:8" ht="24" customHeight="1">
      <c r="A4" s="89" t="s">
        <v>4</v>
      </c>
      <c r="B4" s="90"/>
      <c r="C4" s="89" t="s">
        <v>5</v>
      </c>
      <c r="D4" s="91"/>
      <c r="E4" s="91"/>
      <c r="F4" s="91"/>
      <c r="G4" s="91"/>
      <c r="H4" s="90"/>
    </row>
    <row r="5" spans="1:8" ht="24" customHeight="1">
      <c r="A5" s="92" t="s">
        <v>6</v>
      </c>
      <c r="B5" s="93" t="s">
        <v>7</v>
      </c>
      <c r="C5" s="92" t="s">
        <v>6</v>
      </c>
      <c r="D5" s="92" t="s">
        <v>57</v>
      </c>
      <c r="E5" s="93" t="s">
        <v>122</v>
      </c>
      <c r="F5" s="94" t="s">
        <v>123</v>
      </c>
      <c r="G5" s="93" t="s">
        <v>124</v>
      </c>
      <c r="H5" s="94" t="s">
        <v>125</v>
      </c>
    </row>
    <row r="6" spans="1:8" ht="24" customHeight="1">
      <c r="A6" s="95" t="s">
        <v>126</v>
      </c>
      <c r="B6" s="96">
        <f>SUM(B7:B9)</f>
        <v>2265.36</v>
      </c>
      <c r="C6" s="97" t="s">
        <v>127</v>
      </c>
      <c r="D6" s="96">
        <f aca="true" t="shared" si="0" ref="D6:D36">SUM(E6:H6)</f>
        <v>18306.65</v>
      </c>
      <c r="E6" s="98">
        <f>SUM(E7:E36)</f>
        <v>18306.65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128</v>
      </c>
      <c r="B7" s="96">
        <v>2265.36</v>
      </c>
      <c r="C7" s="97" t="s">
        <v>129</v>
      </c>
      <c r="D7" s="96">
        <f t="shared" si="0"/>
        <v>0</v>
      </c>
      <c r="E7" s="98">
        <v>0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130</v>
      </c>
      <c r="B8" s="96">
        <v>0</v>
      </c>
      <c r="C8" s="97" t="s">
        <v>131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132</v>
      </c>
      <c r="B9" s="96">
        <v>0</v>
      </c>
      <c r="C9" s="97" t="s">
        <v>133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134</v>
      </c>
      <c r="B10" s="96">
        <f>SUM(B11:B14)</f>
        <v>16041.29</v>
      </c>
      <c r="C10" s="97" t="s">
        <v>135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128</v>
      </c>
      <c r="B11" s="96">
        <v>16041.29</v>
      </c>
      <c r="C11" s="97" t="s">
        <v>136</v>
      </c>
      <c r="D11" s="96">
        <f t="shared" si="0"/>
        <v>0</v>
      </c>
      <c r="E11" s="98">
        <v>0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130</v>
      </c>
      <c r="B12" s="96">
        <v>0</v>
      </c>
      <c r="C12" s="97" t="s">
        <v>137</v>
      </c>
      <c r="D12" s="96">
        <f t="shared" si="0"/>
        <v>23.78</v>
      </c>
      <c r="E12" s="98">
        <v>23.78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132</v>
      </c>
      <c r="B13" s="96">
        <v>0</v>
      </c>
      <c r="C13" s="97" t="s">
        <v>138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139</v>
      </c>
      <c r="B14" s="96">
        <v>0</v>
      </c>
      <c r="C14" s="97" t="s">
        <v>140</v>
      </c>
      <c r="D14" s="96">
        <f t="shared" si="0"/>
        <v>81.58</v>
      </c>
      <c r="E14" s="98">
        <v>81.58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141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142</v>
      </c>
      <c r="D16" s="96">
        <f t="shared" si="0"/>
        <v>18025.29</v>
      </c>
      <c r="E16" s="98">
        <v>18025.29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143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144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145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146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147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148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149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150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151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152</v>
      </c>
      <c r="D26" s="106">
        <f t="shared" si="0"/>
        <v>0</v>
      </c>
      <c r="E26" s="106">
        <v>0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153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154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155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156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157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158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159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160</v>
      </c>
      <c r="D34" s="99">
        <f t="shared" si="0"/>
        <v>176</v>
      </c>
      <c r="E34" s="99">
        <v>176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161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162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36</v>
      </c>
      <c r="H37" s="99"/>
    </row>
    <row r="38" spans="1:8" ht="24" customHeight="1">
      <c r="A38" s="115"/>
      <c r="B38" s="99"/>
      <c r="C38" s="115" t="s">
        <v>163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52</v>
      </c>
      <c r="B40" s="119">
        <f>SUM(B6,B10)</f>
        <v>18306.65</v>
      </c>
      <c r="C40" s="117" t="s">
        <v>53</v>
      </c>
      <c r="D40" s="118">
        <f>SUM(D7:D38)</f>
        <v>18306.65</v>
      </c>
      <c r="E40" s="118">
        <f>SUM(E7:E38)</f>
        <v>18306.65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164</v>
      </c>
    </row>
    <row r="2" spans="1:41" ht="19.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5" t="s">
        <v>166</v>
      </c>
      <c r="F4" s="65" t="s">
        <v>167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168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67</v>
      </c>
      <c r="B5" s="46"/>
      <c r="C5" s="55" t="s">
        <v>68</v>
      </c>
      <c r="D5" s="15" t="s">
        <v>119</v>
      </c>
      <c r="E5" s="76"/>
      <c r="F5" s="32" t="s">
        <v>57</v>
      </c>
      <c r="G5" s="77" t="s">
        <v>170</v>
      </c>
      <c r="H5" s="78"/>
      <c r="I5" s="84"/>
      <c r="J5" s="77" t="s">
        <v>171</v>
      </c>
      <c r="K5" s="78"/>
      <c r="L5" s="84"/>
      <c r="M5" s="77" t="s">
        <v>172</v>
      </c>
      <c r="N5" s="78"/>
      <c r="O5" s="84"/>
      <c r="P5" s="54" t="s">
        <v>57</v>
      </c>
      <c r="Q5" s="77" t="s">
        <v>170</v>
      </c>
      <c r="R5" s="78"/>
      <c r="S5" s="84"/>
      <c r="T5" s="77" t="s">
        <v>171</v>
      </c>
      <c r="U5" s="78"/>
      <c r="V5" s="84"/>
      <c r="W5" s="77" t="s">
        <v>172</v>
      </c>
      <c r="X5" s="78"/>
      <c r="Y5" s="84"/>
      <c r="Z5" s="32" t="s">
        <v>57</v>
      </c>
      <c r="AA5" s="77" t="s">
        <v>170</v>
      </c>
      <c r="AB5" s="78"/>
      <c r="AC5" s="84"/>
      <c r="AD5" s="77" t="s">
        <v>171</v>
      </c>
      <c r="AE5" s="78"/>
      <c r="AF5" s="84"/>
      <c r="AG5" s="77" t="s">
        <v>172</v>
      </c>
      <c r="AH5" s="78"/>
      <c r="AI5" s="84"/>
      <c r="AJ5" s="77" t="s">
        <v>173</v>
      </c>
      <c r="AK5" s="78"/>
      <c r="AL5" s="84"/>
      <c r="AM5" s="77" t="s">
        <v>125</v>
      </c>
      <c r="AN5" s="78"/>
      <c r="AO5" s="84"/>
    </row>
    <row r="6" spans="1:41" ht="29.25" customHeight="1">
      <c r="A6" s="79" t="s">
        <v>77</v>
      </c>
      <c r="B6" s="79" t="s">
        <v>78</v>
      </c>
      <c r="C6" s="21"/>
      <c r="D6" s="21"/>
      <c r="E6" s="80"/>
      <c r="F6" s="57"/>
      <c r="G6" s="37" t="s">
        <v>72</v>
      </c>
      <c r="H6" s="81" t="s">
        <v>115</v>
      </c>
      <c r="I6" s="81" t="s">
        <v>116</v>
      </c>
      <c r="J6" s="37" t="s">
        <v>72</v>
      </c>
      <c r="K6" s="81" t="s">
        <v>115</v>
      </c>
      <c r="L6" s="81" t="s">
        <v>116</v>
      </c>
      <c r="M6" s="37" t="s">
        <v>72</v>
      </c>
      <c r="N6" s="81" t="s">
        <v>115</v>
      </c>
      <c r="O6" s="39" t="s">
        <v>116</v>
      </c>
      <c r="P6" s="57"/>
      <c r="Q6" s="85" t="s">
        <v>72</v>
      </c>
      <c r="R6" s="22" t="s">
        <v>115</v>
      </c>
      <c r="S6" s="22" t="s">
        <v>116</v>
      </c>
      <c r="T6" s="85" t="s">
        <v>72</v>
      </c>
      <c r="U6" s="22" t="s">
        <v>115</v>
      </c>
      <c r="V6" s="21" t="s">
        <v>116</v>
      </c>
      <c r="W6" s="16" t="s">
        <v>72</v>
      </c>
      <c r="X6" s="85" t="s">
        <v>115</v>
      </c>
      <c r="Y6" s="22" t="s">
        <v>116</v>
      </c>
      <c r="Z6" s="57"/>
      <c r="AA6" s="37" t="s">
        <v>72</v>
      </c>
      <c r="AB6" s="79" t="s">
        <v>115</v>
      </c>
      <c r="AC6" s="79" t="s">
        <v>116</v>
      </c>
      <c r="AD6" s="37" t="s">
        <v>72</v>
      </c>
      <c r="AE6" s="79" t="s">
        <v>115</v>
      </c>
      <c r="AF6" s="79" t="s">
        <v>116</v>
      </c>
      <c r="AG6" s="37" t="s">
        <v>72</v>
      </c>
      <c r="AH6" s="81" t="s">
        <v>115</v>
      </c>
      <c r="AI6" s="81" t="s">
        <v>116</v>
      </c>
      <c r="AJ6" s="37" t="s">
        <v>72</v>
      </c>
      <c r="AK6" s="81" t="s">
        <v>115</v>
      </c>
      <c r="AL6" s="81" t="s">
        <v>116</v>
      </c>
      <c r="AM6" s="37" t="s">
        <v>72</v>
      </c>
      <c r="AN6" s="81" t="s">
        <v>115</v>
      </c>
      <c r="AO6" s="81" t="s">
        <v>116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2">
        <f aca="true" t="shared" si="0" ref="E7:E15">SUM(F7,P7,Z7)</f>
        <v>18306.65</v>
      </c>
      <c r="F7" s="42">
        <f aca="true" t="shared" si="1" ref="F7:F15">SUM(G7,J7,M7)</f>
        <v>2265.36</v>
      </c>
      <c r="G7" s="42">
        <f aca="true" t="shared" si="2" ref="G7:G15">SUM(H7:I7)</f>
        <v>2265.36</v>
      </c>
      <c r="H7" s="42">
        <v>81.58</v>
      </c>
      <c r="I7" s="25">
        <v>2183.78</v>
      </c>
      <c r="J7" s="42">
        <f aca="true" t="shared" si="3" ref="J7:J15">SUM(K7:L7)</f>
        <v>0</v>
      </c>
      <c r="K7" s="42">
        <v>0</v>
      </c>
      <c r="L7" s="25">
        <v>0</v>
      </c>
      <c r="M7" s="42">
        <f aca="true" t="shared" si="4" ref="M7:M15">SUM(N7:O7)</f>
        <v>0</v>
      </c>
      <c r="N7" s="42">
        <v>0</v>
      </c>
      <c r="O7" s="25">
        <v>0</v>
      </c>
      <c r="P7" s="26">
        <f aca="true" t="shared" si="5" ref="P7:P15">SUM(Q7,T7,W7)</f>
        <v>0</v>
      </c>
      <c r="Q7" s="42">
        <f aca="true" t="shared" si="6" ref="Q7:Q15">SUM(R7:S7)</f>
        <v>0</v>
      </c>
      <c r="R7" s="42">
        <v>0</v>
      </c>
      <c r="S7" s="25">
        <v>0</v>
      </c>
      <c r="T7" s="42">
        <f aca="true" t="shared" si="7" ref="T7:T15">SUM(U7:V7)</f>
        <v>0</v>
      </c>
      <c r="U7" s="42">
        <v>0</v>
      </c>
      <c r="V7" s="42">
        <v>0</v>
      </c>
      <c r="W7" s="42">
        <f aca="true" t="shared" si="8" ref="W7:W15">SUM(X7:Y7)</f>
        <v>0</v>
      </c>
      <c r="X7" s="42">
        <v>0</v>
      </c>
      <c r="Y7" s="25">
        <v>0</v>
      </c>
      <c r="Z7" s="26">
        <f aca="true" t="shared" si="9" ref="Z7:Z15">SUM(AA7,AD7,AG7,AJ7,AM7)</f>
        <v>16041.29</v>
      </c>
      <c r="AA7" s="42">
        <f aca="true" t="shared" si="10" ref="AA7:AA15">SUM(AB7:AC7)</f>
        <v>16041.29</v>
      </c>
      <c r="AB7" s="42">
        <v>0</v>
      </c>
      <c r="AC7" s="25">
        <v>16041.29</v>
      </c>
      <c r="AD7" s="42">
        <f aca="true" t="shared" si="11" ref="AD7:AD15">SUM(AE7:AF7)</f>
        <v>0</v>
      </c>
      <c r="AE7" s="42">
        <v>0</v>
      </c>
      <c r="AF7" s="25">
        <v>0</v>
      </c>
      <c r="AG7" s="42">
        <f aca="true" t="shared" si="12" ref="AG7:AG15">SUM(AH7:AI7)</f>
        <v>0</v>
      </c>
      <c r="AH7" s="42">
        <v>0</v>
      </c>
      <c r="AI7" s="25">
        <v>0</v>
      </c>
      <c r="AJ7" s="42">
        <f aca="true" t="shared" si="13" ref="AJ7:AJ15">SUM(AK7:AL7)</f>
        <v>0</v>
      </c>
      <c r="AK7" s="42">
        <v>0</v>
      </c>
      <c r="AL7" s="25">
        <v>0</v>
      </c>
      <c r="AM7" s="42">
        <f aca="true" t="shared" si="14" ref="AM7:AM15">SUM(AN7:AO7)</f>
        <v>0</v>
      </c>
      <c r="AN7" s="42">
        <v>0</v>
      </c>
      <c r="AO7" s="25">
        <v>0</v>
      </c>
    </row>
    <row r="8" spans="1:41" ht="19.5" customHeight="1">
      <c r="A8" s="24" t="s">
        <v>36</v>
      </c>
      <c r="B8" s="24" t="s">
        <v>174</v>
      </c>
      <c r="C8" s="24" t="s">
        <v>36</v>
      </c>
      <c r="D8" s="24" t="s">
        <v>175</v>
      </c>
      <c r="E8" s="42">
        <f t="shared" si="0"/>
        <v>1247.03</v>
      </c>
      <c r="F8" s="42">
        <f t="shared" si="1"/>
        <v>1238.25</v>
      </c>
      <c r="G8" s="42">
        <f t="shared" si="2"/>
        <v>1238.25</v>
      </c>
      <c r="H8" s="42">
        <v>81.58</v>
      </c>
      <c r="I8" s="25">
        <v>1156.67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8.78</v>
      </c>
      <c r="AA8" s="42">
        <f t="shared" si="10"/>
        <v>8.78</v>
      </c>
      <c r="AB8" s="42">
        <v>0</v>
      </c>
      <c r="AC8" s="25">
        <v>8.78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174</v>
      </c>
      <c r="B9" s="24" t="s">
        <v>176</v>
      </c>
      <c r="C9" s="24" t="s">
        <v>83</v>
      </c>
      <c r="D9" s="24" t="s">
        <v>177</v>
      </c>
      <c r="E9" s="42">
        <f t="shared" si="0"/>
        <v>81.58</v>
      </c>
      <c r="F9" s="42">
        <f t="shared" si="1"/>
        <v>81.58</v>
      </c>
      <c r="G9" s="42">
        <f t="shared" si="2"/>
        <v>81.58</v>
      </c>
      <c r="H9" s="42">
        <v>81.58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174</v>
      </c>
      <c r="B10" s="24" t="s">
        <v>178</v>
      </c>
      <c r="C10" s="24" t="s">
        <v>83</v>
      </c>
      <c r="D10" s="24" t="s">
        <v>179</v>
      </c>
      <c r="E10" s="42">
        <f t="shared" si="0"/>
        <v>1165.45</v>
      </c>
      <c r="F10" s="42">
        <f t="shared" si="1"/>
        <v>1156.67</v>
      </c>
      <c r="G10" s="42">
        <f t="shared" si="2"/>
        <v>1156.67</v>
      </c>
      <c r="H10" s="42">
        <v>0</v>
      </c>
      <c r="I10" s="25">
        <v>1156.67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8.78</v>
      </c>
      <c r="AA10" s="42">
        <f t="shared" si="10"/>
        <v>8.78</v>
      </c>
      <c r="AB10" s="42">
        <v>0</v>
      </c>
      <c r="AC10" s="25">
        <v>8.78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36</v>
      </c>
      <c r="B11" s="24" t="s">
        <v>180</v>
      </c>
      <c r="C11" s="24" t="s">
        <v>36</v>
      </c>
      <c r="D11" s="24" t="s">
        <v>181</v>
      </c>
      <c r="E11" s="42">
        <f t="shared" si="0"/>
        <v>16883.62</v>
      </c>
      <c r="F11" s="42">
        <f t="shared" si="1"/>
        <v>851.11</v>
      </c>
      <c r="G11" s="42">
        <f t="shared" si="2"/>
        <v>851.11</v>
      </c>
      <c r="H11" s="42">
        <v>0</v>
      </c>
      <c r="I11" s="25">
        <v>851.11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16032.51</v>
      </c>
      <c r="AA11" s="42">
        <f t="shared" si="10"/>
        <v>16032.51</v>
      </c>
      <c r="AB11" s="42">
        <v>0</v>
      </c>
      <c r="AC11" s="25">
        <v>16032.51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180</v>
      </c>
      <c r="B12" s="24" t="s">
        <v>176</v>
      </c>
      <c r="C12" s="24" t="s">
        <v>83</v>
      </c>
      <c r="D12" s="24" t="s">
        <v>182</v>
      </c>
      <c r="E12" s="42">
        <f t="shared" si="0"/>
        <v>6883.62</v>
      </c>
      <c r="F12" s="42">
        <f t="shared" si="1"/>
        <v>851.11</v>
      </c>
      <c r="G12" s="42">
        <f t="shared" si="2"/>
        <v>851.11</v>
      </c>
      <c r="H12" s="42">
        <v>0</v>
      </c>
      <c r="I12" s="25">
        <v>851.11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6032.51</v>
      </c>
      <c r="AA12" s="42">
        <f t="shared" si="10"/>
        <v>6032.51</v>
      </c>
      <c r="AB12" s="42">
        <v>0</v>
      </c>
      <c r="AC12" s="25">
        <v>6032.51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180</v>
      </c>
      <c r="B13" s="24" t="s">
        <v>178</v>
      </c>
      <c r="C13" s="24" t="s">
        <v>83</v>
      </c>
      <c r="D13" s="24" t="s">
        <v>183</v>
      </c>
      <c r="E13" s="42">
        <f t="shared" si="0"/>
        <v>10000</v>
      </c>
      <c r="F13" s="42">
        <f t="shared" si="1"/>
        <v>0</v>
      </c>
      <c r="G13" s="42">
        <f t="shared" si="2"/>
        <v>0</v>
      </c>
      <c r="H13" s="42">
        <v>0</v>
      </c>
      <c r="I13" s="25">
        <v>0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10000</v>
      </c>
      <c r="AA13" s="42">
        <f t="shared" si="10"/>
        <v>10000</v>
      </c>
      <c r="AB13" s="42">
        <v>0</v>
      </c>
      <c r="AC13" s="25">
        <v>10000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36</v>
      </c>
      <c r="B14" s="24" t="s">
        <v>184</v>
      </c>
      <c r="C14" s="24" t="s">
        <v>36</v>
      </c>
      <c r="D14" s="24" t="s">
        <v>185</v>
      </c>
      <c r="E14" s="42">
        <f t="shared" si="0"/>
        <v>176</v>
      </c>
      <c r="F14" s="42">
        <f t="shared" si="1"/>
        <v>176</v>
      </c>
      <c r="G14" s="42">
        <f t="shared" si="2"/>
        <v>176</v>
      </c>
      <c r="H14" s="42">
        <v>0</v>
      </c>
      <c r="I14" s="25">
        <v>176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184</v>
      </c>
      <c r="B15" s="24" t="s">
        <v>176</v>
      </c>
      <c r="C15" s="24" t="s">
        <v>83</v>
      </c>
      <c r="D15" s="24" t="s">
        <v>186</v>
      </c>
      <c r="E15" s="42">
        <f t="shared" si="0"/>
        <v>176</v>
      </c>
      <c r="F15" s="42">
        <f t="shared" si="1"/>
        <v>176</v>
      </c>
      <c r="G15" s="42">
        <f t="shared" si="2"/>
        <v>176</v>
      </c>
      <c r="H15" s="42">
        <v>0</v>
      </c>
      <c r="I15" s="25">
        <v>176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187</v>
      </c>
    </row>
    <row r="2" spans="1:113" ht="19.5" customHeight="1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2</v>
      </c>
      <c r="B3" s="48"/>
      <c r="C3" s="48"/>
      <c r="D3" s="48"/>
      <c r="F3" s="61"/>
      <c r="DI3" s="3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5" t="s">
        <v>189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190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191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185</v>
      </c>
      <c r="BI4" s="66"/>
      <c r="BJ4" s="66"/>
      <c r="BK4" s="66"/>
      <c r="BL4" s="70"/>
      <c r="BM4" s="65" t="s">
        <v>192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193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194</v>
      </c>
      <c r="CS4" s="72"/>
      <c r="CT4" s="73"/>
      <c r="CU4" s="71" t="s">
        <v>195</v>
      </c>
      <c r="CV4" s="72"/>
      <c r="CW4" s="72"/>
      <c r="CX4" s="72"/>
      <c r="CY4" s="72"/>
      <c r="CZ4" s="73"/>
      <c r="DA4" s="71" t="s">
        <v>196</v>
      </c>
      <c r="DB4" s="72"/>
      <c r="DC4" s="73"/>
      <c r="DD4" s="65" t="s">
        <v>197</v>
      </c>
      <c r="DE4" s="66"/>
      <c r="DF4" s="66"/>
      <c r="DG4" s="66"/>
      <c r="DH4" s="66"/>
      <c r="DI4" s="70"/>
    </row>
    <row r="5" spans="1:113" ht="19.5" customHeight="1">
      <c r="A5" s="9" t="s">
        <v>67</v>
      </c>
      <c r="B5" s="10"/>
      <c r="C5" s="11"/>
      <c r="D5" s="31" t="s">
        <v>198</v>
      </c>
      <c r="E5" s="16"/>
      <c r="F5" s="67" t="s">
        <v>72</v>
      </c>
      <c r="G5" s="67" t="s">
        <v>199</v>
      </c>
      <c r="H5" s="67" t="s">
        <v>200</v>
      </c>
      <c r="I5" s="67" t="s">
        <v>201</v>
      </c>
      <c r="J5" s="67" t="s">
        <v>202</v>
      </c>
      <c r="K5" s="67" t="s">
        <v>203</v>
      </c>
      <c r="L5" s="67" t="s">
        <v>204</v>
      </c>
      <c r="M5" s="67" t="s">
        <v>205</v>
      </c>
      <c r="N5" s="67" t="s">
        <v>206</v>
      </c>
      <c r="O5" s="67" t="s">
        <v>207</v>
      </c>
      <c r="P5" s="67" t="s">
        <v>208</v>
      </c>
      <c r="Q5" s="67" t="s">
        <v>110</v>
      </c>
      <c r="R5" s="67" t="s">
        <v>209</v>
      </c>
      <c r="S5" s="67" t="s">
        <v>210</v>
      </c>
      <c r="T5" s="67" t="s">
        <v>72</v>
      </c>
      <c r="U5" s="67" t="s">
        <v>211</v>
      </c>
      <c r="V5" s="67" t="s">
        <v>212</v>
      </c>
      <c r="W5" s="67" t="s">
        <v>213</v>
      </c>
      <c r="X5" s="67" t="s">
        <v>214</v>
      </c>
      <c r="Y5" s="67" t="s">
        <v>215</v>
      </c>
      <c r="Z5" s="67" t="s">
        <v>216</v>
      </c>
      <c r="AA5" s="67" t="s">
        <v>217</v>
      </c>
      <c r="AB5" s="67" t="s">
        <v>218</v>
      </c>
      <c r="AC5" s="67" t="s">
        <v>219</v>
      </c>
      <c r="AD5" s="67" t="s">
        <v>220</v>
      </c>
      <c r="AE5" s="67" t="s">
        <v>221</v>
      </c>
      <c r="AF5" s="67" t="s">
        <v>222</v>
      </c>
      <c r="AG5" s="67" t="s">
        <v>223</v>
      </c>
      <c r="AH5" s="67" t="s">
        <v>224</v>
      </c>
      <c r="AI5" s="67" t="s">
        <v>225</v>
      </c>
      <c r="AJ5" s="67" t="s">
        <v>226</v>
      </c>
      <c r="AK5" s="67" t="s">
        <v>227</v>
      </c>
      <c r="AL5" s="67" t="s">
        <v>228</v>
      </c>
      <c r="AM5" s="67" t="s">
        <v>229</v>
      </c>
      <c r="AN5" s="67" t="s">
        <v>230</v>
      </c>
      <c r="AO5" s="67" t="s">
        <v>231</v>
      </c>
      <c r="AP5" s="67" t="s">
        <v>232</v>
      </c>
      <c r="AQ5" s="67" t="s">
        <v>233</v>
      </c>
      <c r="AR5" s="67" t="s">
        <v>234</v>
      </c>
      <c r="AS5" s="67" t="s">
        <v>235</v>
      </c>
      <c r="AT5" s="67" t="s">
        <v>236</v>
      </c>
      <c r="AU5" s="67" t="s">
        <v>237</v>
      </c>
      <c r="AV5" s="67" t="s">
        <v>72</v>
      </c>
      <c r="AW5" s="67" t="s">
        <v>238</v>
      </c>
      <c r="AX5" s="67" t="s">
        <v>239</v>
      </c>
      <c r="AY5" s="67" t="s">
        <v>240</v>
      </c>
      <c r="AZ5" s="67" t="s">
        <v>241</v>
      </c>
      <c r="BA5" s="67" t="s">
        <v>242</v>
      </c>
      <c r="BB5" s="67" t="s">
        <v>243</v>
      </c>
      <c r="BC5" s="67" t="s">
        <v>244</v>
      </c>
      <c r="BD5" s="67" t="s">
        <v>245</v>
      </c>
      <c r="BE5" s="67" t="s">
        <v>246</v>
      </c>
      <c r="BF5" s="67" t="s">
        <v>247</v>
      </c>
      <c r="BG5" s="15" t="s">
        <v>248</v>
      </c>
      <c r="BH5" s="15" t="s">
        <v>72</v>
      </c>
      <c r="BI5" s="15" t="s">
        <v>249</v>
      </c>
      <c r="BJ5" s="15" t="s">
        <v>250</v>
      </c>
      <c r="BK5" s="15" t="s">
        <v>251</v>
      </c>
      <c r="BL5" s="15" t="s">
        <v>252</v>
      </c>
      <c r="BM5" s="67" t="s">
        <v>72</v>
      </c>
      <c r="BN5" s="67" t="s">
        <v>253</v>
      </c>
      <c r="BO5" s="67" t="s">
        <v>254</v>
      </c>
      <c r="BP5" s="67" t="s">
        <v>255</v>
      </c>
      <c r="BQ5" s="67" t="s">
        <v>256</v>
      </c>
      <c r="BR5" s="67" t="s">
        <v>257</v>
      </c>
      <c r="BS5" s="67" t="s">
        <v>258</v>
      </c>
      <c r="BT5" s="67" t="s">
        <v>259</v>
      </c>
      <c r="BU5" s="67" t="s">
        <v>260</v>
      </c>
      <c r="BV5" s="67" t="s">
        <v>261</v>
      </c>
      <c r="BW5" s="35" t="s">
        <v>262</v>
      </c>
      <c r="BX5" s="35" t="s">
        <v>263</v>
      </c>
      <c r="BY5" s="67" t="s">
        <v>264</v>
      </c>
      <c r="BZ5" s="67" t="s">
        <v>72</v>
      </c>
      <c r="CA5" s="67" t="s">
        <v>253</v>
      </c>
      <c r="CB5" s="67" t="s">
        <v>254</v>
      </c>
      <c r="CC5" s="67" t="s">
        <v>255</v>
      </c>
      <c r="CD5" s="67" t="s">
        <v>256</v>
      </c>
      <c r="CE5" s="67" t="s">
        <v>257</v>
      </c>
      <c r="CF5" s="67" t="s">
        <v>258</v>
      </c>
      <c r="CG5" s="67" t="s">
        <v>259</v>
      </c>
      <c r="CH5" s="67" t="s">
        <v>265</v>
      </c>
      <c r="CI5" s="67" t="s">
        <v>266</v>
      </c>
      <c r="CJ5" s="67" t="s">
        <v>267</v>
      </c>
      <c r="CK5" s="67" t="s">
        <v>268</v>
      </c>
      <c r="CL5" s="67" t="s">
        <v>260</v>
      </c>
      <c r="CM5" s="67" t="s">
        <v>261</v>
      </c>
      <c r="CN5" s="67" t="s">
        <v>269</v>
      </c>
      <c r="CO5" s="35" t="s">
        <v>262</v>
      </c>
      <c r="CP5" s="35" t="s">
        <v>263</v>
      </c>
      <c r="CQ5" s="67" t="s">
        <v>270</v>
      </c>
      <c r="CR5" s="35" t="s">
        <v>72</v>
      </c>
      <c r="CS5" s="35" t="s">
        <v>271</v>
      </c>
      <c r="CT5" s="67" t="s">
        <v>272</v>
      </c>
      <c r="CU5" s="35" t="s">
        <v>72</v>
      </c>
      <c r="CV5" s="35" t="s">
        <v>271</v>
      </c>
      <c r="CW5" s="67" t="s">
        <v>273</v>
      </c>
      <c r="CX5" s="35" t="s">
        <v>274</v>
      </c>
      <c r="CY5" s="35" t="s">
        <v>275</v>
      </c>
      <c r="CZ5" s="15" t="s">
        <v>272</v>
      </c>
      <c r="DA5" s="35" t="s">
        <v>72</v>
      </c>
      <c r="DB5" s="35" t="s">
        <v>196</v>
      </c>
      <c r="DC5" s="35" t="s">
        <v>276</v>
      </c>
      <c r="DD5" s="67" t="s">
        <v>72</v>
      </c>
      <c r="DE5" s="67" t="s">
        <v>277</v>
      </c>
      <c r="DF5" s="67" t="s">
        <v>278</v>
      </c>
      <c r="DG5" s="67" t="s">
        <v>276</v>
      </c>
      <c r="DH5" s="67" t="s">
        <v>279</v>
      </c>
      <c r="DI5" s="67" t="s">
        <v>197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36</v>
      </c>
      <c r="B7" s="41" t="s">
        <v>36</v>
      </c>
      <c r="C7" s="41" t="s">
        <v>36</v>
      </c>
      <c r="D7" s="41" t="s">
        <v>57</v>
      </c>
      <c r="E7" s="68">
        <f aca="true" t="shared" si="0" ref="E7:E28">SUM(F7,T7,AV7,BH7,BM7,BZ7,CR7,CU7,DA7,DD7)</f>
        <v>2265.36</v>
      </c>
      <c r="F7" s="68">
        <v>81.58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81.58</v>
      </c>
      <c r="M7" s="68">
        <v>0</v>
      </c>
      <c r="N7" s="68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1156.67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400</v>
      </c>
      <c r="AH7" s="69">
        <v>0</v>
      </c>
      <c r="AI7" s="69">
        <v>0</v>
      </c>
      <c r="AJ7" s="69">
        <v>0</v>
      </c>
      <c r="AK7" s="69">
        <v>236.36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  <c r="AT7" s="69">
        <v>0</v>
      </c>
      <c r="AU7" s="69">
        <v>520.31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176</v>
      </c>
      <c r="BI7" s="69">
        <v>176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851.11</v>
      </c>
      <c r="CA7" s="69">
        <v>55.44</v>
      </c>
      <c r="CB7" s="69">
        <v>11.67</v>
      </c>
      <c r="CC7" s="69">
        <v>0</v>
      </c>
      <c r="CD7" s="69">
        <v>0</v>
      </c>
      <c r="CE7" s="69">
        <v>0</v>
      </c>
      <c r="CF7" s="69">
        <v>784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36</v>
      </c>
      <c r="B8" s="41" t="s">
        <v>36</v>
      </c>
      <c r="C8" s="41" t="s">
        <v>36</v>
      </c>
      <c r="D8" s="41" t="s">
        <v>280</v>
      </c>
      <c r="E8" s="68">
        <f t="shared" si="0"/>
        <v>15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15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15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36</v>
      </c>
      <c r="B9" s="41" t="s">
        <v>36</v>
      </c>
      <c r="C9" s="41" t="s">
        <v>36</v>
      </c>
      <c r="D9" s="41" t="s">
        <v>281</v>
      </c>
      <c r="E9" s="68">
        <f t="shared" si="0"/>
        <v>15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15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15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85</v>
      </c>
      <c r="B10" s="41" t="s">
        <v>86</v>
      </c>
      <c r="C10" s="41" t="s">
        <v>87</v>
      </c>
      <c r="D10" s="41" t="s">
        <v>282</v>
      </c>
      <c r="E10" s="68">
        <f t="shared" si="0"/>
        <v>15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15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15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36</v>
      </c>
      <c r="B11" s="41" t="s">
        <v>36</v>
      </c>
      <c r="C11" s="41" t="s">
        <v>36</v>
      </c>
      <c r="D11" s="41" t="s">
        <v>283</v>
      </c>
      <c r="E11" s="68">
        <f t="shared" si="0"/>
        <v>81.58</v>
      </c>
      <c r="F11" s="68">
        <v>81.58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81.58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36</v>
      </c>
      <c r="B12" s="41" t="s">
        <v>36</v>
      </c>
      <c r="C12" s="41" t="s">
        <v>36</v>
      </c>
      <c r="D12" s="41" t="s">
        <v>284</v>
      </c>
      <c r="E12" s="68">
        <f t="shared" si="0"/>
        <v>81.58</v>
      </c>
      <c r="F12" s="68">
        <v>81.58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81.58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92</v>
      </c>
      <c r="B13" s="41" t="s">
        <v>93</v>
      </c>
      <c r="C13" s="41" t="s">
        <v>93</v>
      </c>
      <c r="D13" s="41" t="s">
        <v>285</v>
      </c>
      <c r="E13" s="68">
        <f t="shared" si="0"/>
        <v>81.58</v>
      </c>
      <c r="F13" s="68">
        <v>81.58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81.58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36</v>
      </c>
      <c r="B14" s="41" t="s">
        <v>36</v>
      </c>
      <c r="C14" s="41" t="s">
        <v>36</v>
      </c>
      <c r="D14" s="41" t="s">
        <v>286</v>
      </c>
      <c r="E14" s="68">
        <f t="shared" si="0"/>
        <v>1992.7800000000002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1141.67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400</v>
      </c>
      <c r="AH14" s="69">
        <v>0</v>
      </c>
      <c r="AI14" s="69">
        <v>0</v>
      </c>
      <c r="AJ14" s="69">
        <v>0</v>
      </c>
      <c r="AK14" s="69">
        <v>236.36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505.31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851.11</v>
      </c>
      <c r="CA14" s="69">
        <v>55.44</v>
      </c>
      <c r="CB14" s="69">
        <v>11.67</v>
      </c>
      <c r="CC14" s="69">
        <v>0</v>
      </c>
      <c r="CD14" s="69">
        <v>0</v>
      </c>
      <c r="CE14" s="69">
        <v>0</v>
      </c>
      <c r="CF14" s="69">
        <v>784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36</v>
      </c>
      <c r="B15" s="41" t="s">
        <v>36</v>
      </c>
      <c r="C15" s="41" t="s">
        <v>36</v>
      </c>
      <c r="D15" s="41" t="s">
        <v>287</v>
      </c>
      <c r="E15" s="68">
        <f t="shared" si="0"/>
        <v>797.49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788.94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400</v>
      </c>
      <c r="AH15" s="69">
        <v>0</v>
      </c>
      <c r="AI15" s="69">
        <v>0</v>
      </c>
      <c r="AJ15" s="69">
        <v>0</v>
      </c>
      <c r="AK15" s="69">
        <v>219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169.94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8.55</v>
      </c>
      <c r="CA15" s="69">
        <v>0</v>
      </c>
      <c r="CB15" s="69">
        <v>8.55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98</v>
      </c>
      <c r="B16" s="41" t="s">
        <v>86</v>
      </c>
      <c r="C16" s="41" t="s">
        <v>96</v>
      </c>
      <c r="D16" s="41" t="s">
        <v>288</v>
      </c>
      <c r="E16" s="68">
        <f t="shared" si="0"/>
        <v>165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164.4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164.4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0.6</v>
      </c>
      <c r="CA16" s="69">
        <v>0</v>
      </c>
      <c r="CB16" s="69">
        <v>0.6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98</v>
      </c>
      <c r="B17" s="41" t="s">
        <v>86</v>
      </c>
      <c r="C17" s="41" t="s">
        <v>86</v>
      </c>
      <c r="D17" s="41" t="s">
        <v>289</v>
      </c>
      <c r="E17" s="68">
        <f t="shared" si="0"/>
        <v>632.49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624.54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400</v>
      </c>
      <c r="AH17" s="69">
        <v>0</v>
      </c>
      <c r="AI17" s="69">
        <v>0</v>
      </c>
      <c r="AJ17" s="69">
        <v>0</v>
      </c>
      <c r="AK17" s="69">
        <v>219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5.54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7.95</v>
      </c>
      <c r="CA17" s="69">
        <v>0</v>
      </c>
      <c r="CB17" s="69">
        <v>7.95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36</v>
      </c>
      <c r="B18" s="41" t="s">
        <v>36</v>
      </c>
      <c r="C18" s="41" t="s">
        <v>36</v>
      </c>
      <c r="D18" s="41" t="s">
        <v>290</v>
      </c>
      <c r="E18" s="68">
        <f t="shared" si="0"/>
        <v>127.81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120.69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17.36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103.33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7.12</v>
      </c>
      <c r="CA18" s="69">
        <v>0</v>
      </c>
      <c r="CB18" s="69">
        <v>3.12</v>
      </c>
      <c r="CC18" s="69">
        <v>0</v>
      </c>
      <c r="CD18" s="69">
        <v>0</v>
      </c>
      <c r="CE18" s="69">
        <v>0</v>
      </c>
      <c r="CF18" s="69">
        <v>4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98</v>
      </c>
      <c r="B19" s="41" t="s">
        <v>89</v>
      </c>
      <c r="C19" s="41" t="s">
        <v>81</v>
      </c>
      <c r="D19" s="41" t="s">
        <v>291</v>
      </c>
      <c r="E19" s="68">
        <f t="shared" si="0"/>
        <v>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1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98</v>
      </c>
      <c r="B20" s="41" t="s">
        <v>89</v>
      </c>
      <c r="C20" s="41" t="s">
        <v>102</v>
      </c>
      <c r="D20" s="41" t="s">
        <v>292</v>
      </c>
      <c r="E20" s="68">
        <f t="shared" si="0"/>
        <v>17.46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17.46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17.36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0.1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98</v>
      </c>
      <c r="B21" s="41" t="s">
        <v>89</v>
      </c>
      <c r="C21" s="41" t="s">
        <v>90</v>
      </c>
      <c r="D21" s="41" t="s">
        <v>293</v>
      </c>
      <c r="E21" s="68">
        <f t="shared" si="0"/>
        <v>109.35000000000001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102.23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102.23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7.12</v>
      </c>
      <c r="CA21" s="69">
        <v>0</v>
      </c>
      <c r="CB21" s="69">
        <v>3.12</v>
      </c>
      <c r="CC21" s="69">
        <v>0</v>
      </c>
      <c r="CD21" s="69">
        <v>0</v>
      </c>
      <c r="CE21" s="69">
        <v>0</v>
      </c>
      <c r="CF21" s="69">
        <v>4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36</v>
      </c>
      <c r="B22" s="41" t="s">
        <v>36</v>
      </c>
      <c r="C22" s="41" t="s">
        <v>36</v>
      </c>
      <c r="D22" s="41" t="s">
        <v>294</v>
      </c>
      <c r="E22" s="68">
        <f t="shared" si="0"/>
        <v>844.44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9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9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835.44</v>
      </c>
      <c r="CA22" s="69">
        <v>55.44</v>
      </c>
      <c r="CB22" s="69">
        <v>0</v>
      </c>
      <c r="CC22" s="69">
        <v>0</v>
      </c>
      <c r="CD22" s="69">
        <v>0</v>
      </c>
      <c r="CE22" s="69">
        <v>0</v>
      </c>
      <c r="CF22" s="69">
        <v>780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98</v>
      </c>
      <c r="B23" s="41" t="s">
        <v>87</v>
      </c>
      <c r="C23" s="41" t="s">
        <v>96</v>
      </c>
      <c r="D23" s="41" t="s">
        <v>295</v>
      </c>
      <c r="E23" s="68">
        <f t="shared" si="0"/>
        <v>844.44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9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9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835.44</v>
      </c>
      <c r="CA23" s="69">
        <v>55.44</v>
      </c>
      <c r="CB23" s="69">
        <v>0</v>
      </c>
      <c r="CC23" s="69">
        <v>0</v>
      </c>
      <c r="CD23" s="69">
        <v>0</v>
      </c>
      <c r="CE23" s="69">
        <v>0</v>
      </c>
      <c r="CF23" s="69">
        <v>780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36</v>
      </c>
      <c r="B24" s="41" t="s">
        <v>36</v>
      </c>
      <c r="C24" s="41" t="s">
        <v>36</v>
      </c>
      <c r="D24" s="41" t="s">
        <v>296</v>
      </c>
      <c r="E24" s="68">
        <f t="shared" si="0"/>
        <v>223.04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223.04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223.04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98</v>
      </c>
      <c r="B25" s="41" t="s">
        <v>90</v>
      </c>
      <c r="C25" s="41" t="s">
        <v>90</v>
      </c>
      <c r="D25" s="41" t="s">
        <v>297</v>
      </c>
      <c r="E25" s="68">
        <f t="shared" si="0"/>
        <v>223.04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223.04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223.04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36</v>
      </c>
      <c r="B26" s="41" t="s">
        <v>36</v>
      </c>
      <c r="C26" s="41" t="s">
        <v>36</v>
      </c>
      <c r="D26" s="41" t="s">
        <v>298</v>
      </c>
      <c r="E26" s="68">
        <f t="shared" si="0"/>
        <v>176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176</v>
      </c>
      <c r="BI26" s="69">
        <v>176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36</v>
      </c>
      <c r="B27" s="41" t="s">
        <v>36</v>
      </c>
      <c r="C27" s="41" t="s">
        <v>36</v>
      </c>
      <c r="D27" s="41" t="s">
        <v>299</v>
      </c>
      <c r="E27" s="68">
        <f t="shared" si="0"/>
        <v>176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176</v>
      </c>
      <c r="BI27" s="69">
        <v>176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1" t="s">
        <v>111</v>
      </c>
      <c r="B28" s="41" t="s">
        <v>82</v>
      </c>
      <c r="C28" s="41" t="s">
        <v>96</v>
      </c>
      <c r="D28" s="41" t="s">
        <v>300</v>
      </c>
      <c r="E28" s="68">
        <f t="shared" si="0"/>
        <v>176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176</v>
      </c>
      <c r="BI28" s="69">
        <v>176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301</v>
      </c>
    </row>
    <row r="2" spans="1:7" ht="25.5" customHeight="1">
      <c r="A2" s="4" t="s">
        <v>302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8" t="s">
        <v>3</v>
      </c>
    </row>
    <row r="4" spans="1:7" ht="19.5" customHeight="1">
      <c r="A4" s="44" t="s">
        <v>303</v>
      </c>
      <c r="B4" s="45"/>
      <c r="C4" s="45"/>
      <c r="D4" s="46"/>
      <c r="E4" s="53" t="s">
        <v>115</v>
      </c>
      <c r="F4" s="16"/>
      <c r="G4" s="16"/>
    </row>
    <row r="5" spans="1:7" ht="19.5" customHeight="1">
      <c r="A5" s="9" t="s">
        <v>67</v>
      </c>
      <c r="B5" s="11"/>
      <c r="C5" s="54" t="s">
        <v>68</v>
      </c>
      <c r="D5" s="55" t="s">
        <v>198</v>
      </c>
      <c r="E5" s="16" t="s">
        <v>57</v>
      </c>
      <c r="F5" s="13" t="s">
        <v>304</v>
      </c>
      <c r="G5" s="56" t="s">
        <v>305</v>
      </c>
    </row>
    <row r="6" spans="1:7" ht="33.75" customHeight="1">
      <c r="A6" s="18" t="s">
        <v>77</v>
      </c>
      <c r="B6" s="19" t="s">
        <v>78</v>
      </c>
      <c r="C6" s="57"/>
      <c r="D6" s="58"/>
      <c r="E6" s="22"/>
      <c r="F6" s="23"/>
      <c r="G6" s="40"/>
    </row>
    <row r="7" spans="1:7" ht="19.5" customHeight="1">
      <c r="A7" s="24" t="s">
        <v>36</v>
      </c>
      <c r="B7" s="41" t="s">
        <v>36</v>
      </c>
      <c r="C7" s="59" t="s">
        <v>36</v>
      </c>
      <c r="D7" s="24" t="s">
        <v>57</v>
      </c>
      <c r="E7" s="42">
        <f>SUM(F7:G7)</f>
        <v>81.58</v>
      </c>
      <c r="F7" s="42">
        <v>81.58</v>
      </c>
      <c r="G7" s="25">
        <v>0</v>
      </c>
    </row>
    <row r="8" spans="1:7" ht="19.5" customHeight="1">
      <c r="A8" s="24" t="s">
        <v>36</v>
      </c>
      <c r="B8" s="41" t="s">
        <v>306</v>
      </c>
      <c r="C8" s="59" t="s">
        <v>36</v>
      </c>
      <c r="D8" s="24" t="s">
        <v>189</v>
      </c>
      <c r="E8" s="42">
        <f>SUM(F8:G8)</f>
        <v>81.58</v>
      </c>
      <c r="F8" s="42">
        <v>81.58</v>
      </c>
      <c r="G8" s="25">
        <v>0</v>
      </c>
    </row>
    <row r="9" spans="1:7" ht="19.5" customHeight="1">
      <c r="A9" s="24" t="s">
        <v>306</v>
      </c>
      <c r="B9" s="41" t="s">
        <v>307</v>
      </c>
      <c r="C9" s="59" t="s">
        <v>83</v>
      </c>
      <c r="D9" s="24" t="s">
        <v>308</v>
      </c>
      <c r="E9" s="42">
        <f>SUM(F9:G9)</f>
        <v>81.58</v>
      </c>
      <c r="F9" s="42">
        <v>81.58</v>
      </c>
      <c r="G9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309</v>
      </c>
    </row>
    <row r="2" spans="1:6" ht="19.5" customHeight="1">
      <c r="A2" s="4" t="s">
        <v>310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8"/>
      <c r="E3" s="48"/>
      <c r="F3" s="8" t="s">
        <v>3</v>
      </c>
    </row>
    <row r="4" spans="1:6" ht="19.5" customHeight="1">
      <c r="A4" s="9" t="s">
        <v>67</v>
      </c>
      <c r="B4" s="10"/>
      <c r="C4" s="11"/>
      <c r="D4" s="49" t="s">
        <v>68</v>
      </c>
      <c r="E4" s="31" t="s">
        <v>311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0"/>
      <c r="E5" s="31"/>
      <c r="F5" s="13"/>
    </row>
    <row r="6" spans="1:6" ht="19.5" customHeight="1">
      <c r="A6" s="41" t="s">
        <v>36</v>
      </c>
      <c r="B6" s="41" t="s">
        <v>36</v>
      </c>
      <c r="C6" s="41" t="s">
        <v>36</v>
      </c>
      <c r="D6" s="51" t="s">
        <v>36</v>
      </c>
      <c r="E6" s="51" t="s">
        <v>57</v>
      </c>
      <c r="F6" s="52">
        <v>2183.78</v>
      </c>
    </row>
    <row r="7" spans="1:6" ht="19.5" customHeight="1">
      <c r="A7" s="41" t="s">
        <v>36</v>
      </c>
      <c r="B7" s="41" t="s">
        <v>36</v>
      </c>
      <c r="C7" s="41" t="s">
        <v>36</v>
      </c>
      <c r="D7" s="51" t="s">
        <v>36</v>
      </c>
      <c r="E7" s="51" t="s">
        <v>88</v>
      </c>
      <c r="F7" s="52">
        <v>15</v>
      </c>
    </row>
    <row r="8" spans="1:6" ht="19.5" customHeight="1">
      <c r="A8" s="41" t="s">
        <v>85</v>
      </c>
      <c r="B8" s="41" t="s">
        <v>86</v>
      </c>
      <c r="C8" s="41" t="s">
        <v>87</v>
      </c>
      <c r="D8" s="51" t="s">
        <v>83</v>
      </c>
      <c r="E8" s="51" t="s">
        <v>312</v>
      </c>
      <c r="F8" s="52">
        <v>15</v>
      </c>
    </row>
    <row r="9" spans="1:6" ht="19.5" customHeight="1">
      <c r="A9" s="41" t="s">
        <v>36</v>
      </c>
      <c r="B9" s="41" t="s">
        <v>36</v>
      </c>
      <c r="C9" s="41" t="s">
        <v>36</v>
      </c>
      <c r="D9" s="51" t="s">
        <v>36</v>
      </c>
      <c r="E9" s="51" t="s">
        <v>99</v>
      </c>
      <c r="F9" s="52">
        <v>165</v>
      </c>
    </row>
    <row r="10" spans="1:6" ht="19.5" customHeight="1">
      <c r="A10" s="41" t="s">
        <v>98</v>
      </c>
      <c r="B10" s="41" t="s">
        <v>86</v>
      </c>
      <c r="C10" s="41" t="s">
        <v>96</v>
      </c>
      <c r="D10" s="51" t="s">
        <v>83</v>
      </c>
      <c r="E10" s="51" t="s">
        <v>313</v>
      </c>
      <c r="F10" s="52">
        <v>165</v>
      </c>
    </row>
    <row r="11" spans="1:6" ht="19.5" customHeight="1">
      <c r="A11" s="41" t="s">
        <v>36</v>
      </c>
      <c r="B11" s="41" t="s">
        <v>36</v>
      </c>
      <c r="C11" s="41" t="s">
        <v>36</v>
      </c>
      <c r="D11" s="51" t="s">
        <v>36</v>
      </c>
      <c r="E11" s="51" t="s">
        <v>100</v>
      </c>
      <c r="F11" s="52">
        <v>632.49</v>
      </c>
    </row>
    <row r="12" spans="1:6" ht="19.5" customHeight="1">
      <c r="A12" s="41" t="s">
        <v>98</v>
      </c>
      <c r="B12" s="41" t="s">
        <v>86</v>
      </c>
      <c r="C12" s="41" t="s">
        <v>86</v>
      </c>
      <c r="D12" s="51" t="s">
        <v>83</v>
      </c>
      <c r="E12" s="51" t="s">
        <v>314</v>
      </c>
      <c r="F12" s="52">
        <v>5.54</v>
      </c>
    </row>
    <row r="13" spans="1:6" ht="19.5" customHeight="1">
      <c r="A13" s="41" t="s">
        <v>98</v>
      </c>
      <c r="B13" s="41" t="s">
        <v>86</v>
      </c>
      <c r="C13" s="41" t="s">
        <v>86</v>
      </c>
      <c r="D13" s="51" t="s">
        <v>83</v>
      </c>
      <c r="E13" s="51" t="s">
        <v>315</v>
      </c>
      <c r="F13" s="52">
        <v>7.95</v>
      </c>
    </row>
    <row r="14" spans="1:6" ht="19.5" customHeight="1">
      <c r="A14" s="41" t="s">
        <v>98</v>
      </c>
      <c r="B14" s="41" t="s">
        <v>86</v>
      </c>
      <c r="C14" s="41" t="s">
        <v>86</v>
      </c>
      <c r="D14" s="51" t="s">
        <v>83</v>
      </c>
      <c r="E14" s="51" t="s">
        <v>316</v>
      </c>
      <c r="F14" s="52">
        <v>400</v>
      </c>
    </row>
    <row r="15" spans="1:6" ht="19.5" customHeight="1">
      <c r="A15" s="41" t="s">
        <v>98</v>
      </c>
      <c r="B15" s="41" t="s">
        <v>86</v>
      </c>
      <c r="C15" s="41" t="s">
        <v>86</v>
      </c>
      <c r="D15" s="51" t="s">
        <v>83</v>
      </c>
      <c r="E15" s="51" t="s">
        <v>317</v>
      </c>
      <c r="F15" s="52">
        <v>219</v>
      </c>
    </row>
    <row r="16" spans="1:6" ht="19.5" customHeight="1">
      <c r="A16" s="41" t="s">
        <v>36</v>
      </c>
      <c r="B16" s="41" t="s">
        <v>36</v>
      </c>
      <c r="C16" s="41" t="s">
        <v>36</v>
      </c>
      <c r="D16" s="51" t="s">
        <v>36</v>
      </c>
      <c r="E16" s="51" t="s">
        <v>101</v>
      </c>
      <c r="F16" s="52">
        <v>1</v>
      </c>
    </row>
    <row r="17" spans="1:6" ht="19.5" customHeight="1">
      <c r="A17" s="41" t="s">
        <v>98</v>
      </c>
      <c r="B17" s="41" t="s">
        <v>89</v>
      </c>
      <c r="C17" s="41" t="s">
        <v>81</v>
      </c>
      <c r="D17" s="51" t="s">
        <v>83</v>
      </c>
      <c r="E17" s="51" t="s">
        <v>318</v>
      </c>
      <c r="F17" s="52">
        <v>1</v>
      </c>
    </row>
    <row r="18" spans="1:6" ht="19.5" customHeight="1">
      <c r="A18" s="41" t="s">
        <v>36</v>
      </c>
      <c r="B18" s="41" t="s">
        <v>36</v>
      </c>
      <c r="C18" s="41" t="s">
        <v>36</v>
      </c>
      <c r="D18" s="51" t="s">
        <v>36</v>
      </c>
      <c r="E18" s="51" t="s">
        <v>103</v>
      </c>
      <c r="F18" s="52">
        <v>17.46</v>
      </c>
    </row>
    <row r="19" spans="1:6" ht="19.5" customHeight="1">
      <c r="A19" s="41" t="s">
        <v>98</v>
      </c>
      <c r="B19" s="41" t="s">
        <v>89</v>
      </c>
      <c r="C19" s="41" t="s">
        <v>102</v>
      </c>
      <c r="D19" s="51" t="s">
        <v>83</v>
      </c>
      <c r="E19" s="51" t="s">
        <v>319</v>
      </c>
      <c r="F19" s="52">
        <v>17.46</v>
      </c>
    </row>
    <row r="20" spans="1:6" ht="19.5" customHeight="1">
      <c r="A20" s="41" t="s">
        <v>36</v>
      </c>
      <c r="B20" s="41" t="s">
        <v>36</v>
      </c>
      <c r="C20" s="41" t="s">
        <v>36</v>
      </c>
      <c r="D20" s="51" t="s">
        <v>36</v>
      </c>
      <c r="E20" s="51" t="s">
        <v>104</v>
      </c>
      <c r="F20" s="52">
        <v>109.35</v>
      </c>
    </row>
    <row r="21" spans="1:6" ht="19.5" customHeight="1">
      <c r="A21" s="41" t="s">
        <v>98</v>
      </c>
      <c r="B21" s="41" t="s">
        <v>89</v>
      </c>
      <c r="C21" s="41" t="s">
        <v>90</v>
      </c>
      <c r="D21" s="51" t="s">
        <v>83</v>
      </c>
      <c r="E21" s="51" t="s">
        <v>320</v>
      </c>
      <c r="F21" s="52">
        <v>50.18</v>
      </c>
    </row>
    <row r="22" spans="1:6" ht="19.5" customHeight="1">
      <c r="A22" s="41" t="s">
        <v>98</v>
      </c>
      <c r="B22" s="41" t="s">
        <v>89</v>
      </c>
      <c r="C22" s="41" t="s">
        <v>90</v>
      </c>
      <c r="D22" s="51" t="s">
        <v>83</v>
      </c>
      <c r="E22" s="51" t="s">
        <v>321</v>
      </c>
      <c r="F22" s="52">
        <v>3.12</v>
      </c>
    </row>
    <row r="23" spans="1:6" ht="19.5" customHeight="1">
      <c r="A23" s="41" t="s">
        <v>98</v>
      </c>
      <c r="B23" s="41" t="s">
        <v>89</v>
      </c>
      <c r="C23" s="41" t="s">
        <v>90</v>
      </c>
      <c r="D23" s="51" t="s">
        <v>83</v>
      </c>
      <c r="E23" s="51" t="s">
        <v>322</v>
      </c>
      <c r="F23" s="52">
        <v>56.05</v>
      </c>
    </row>
    <row r="24" spans="1:6" ht="19.5" customHeight="1">
      <c r="A24" s="41" t="s">
        <v>36</v>
      </c>
      <c r="B24" s="41" t="s">
        <v>36</v>
      </c>
      <c r="C24" s="41" t="s">
        <v>36</v>
      </c>
      <c r="D24" s="51" t="s">
        <v>36</v>
      </c>
      <c r="E24" s="51" t="s">
        <v>105</v>
      </c>
      <c r="F24" s="52">
        <v>844.44</v>
      </c>
    </row>
    <row r="25" spans="1:6" ht="19.5" customHeight="1">
      <c r="A25" s="41" t="s">
        <v>98</v>
      </c>
      <c r="B25" s="41" t="s">
        <v>87</v>
      </c>
      <c r="C25" s="41" t="s">
        <v>96</v>
      </c>
      <c r="D25" s="51" t="s">
        <v>83</v>
      </c>
      <c r="E25" s="51" t="s">
        <v>323</v>
      </c>
      <c r="F25" s="52">
        <v>780</v>
      </c>
    </row>
    <row r="26" spans="1:6" ht="19.5" customHeight="1">
      <c r="A26" s="41" t="s">
        <v>98</v>
      </c>
      <c r="B26" s="41" t="s">
        <v>87</v>
      </c>
      <c r="C26" s="41" t="s">
        <v>96</v>
      </c>
      <c r="D26" s="51" t="s">
        <v>83</v>
      </c>
      <c r="E26" s="51" t="s">
        <v>324</v>
      </c>
      <c r="F26" s="52">
        <v>9</v>
      </c>
    </row>
    <row r="27" spans="1:6" ht="19.5" customHeight="1">
      <c r="A27" s="41" t="s">
        <v>98</v>
      </c>
      <c r="B27" s="41" t="s">
        <v>87</v>
      </c>
      <c r="C27" s="41" t="s">
        <v>96</v>
      </c>
      <c r="D27" s="51" t="s">
        <v>83</v>
      </c>
      <c r="E27" s="51" t="s">
        <v>325</v>
      </c>
      <c r="F27" s="52">
        <v>55.44</v>
      </c>
    </row>
    <row r="28" spans="1:6" ht="19.5" customHeight="1">
      <c r="A28" s="41" t="s">
        <v>36</v>
      </c>
      <c r="B28" s="41" t="s">
        <v>36</v>
      </c>
      <c r="C28" s="41" t="s">
        <v>36</v>
      </c>
      <c r="D28" s="51" t="s">
        <v>36</v>
      </c>
      <c r="E28" s="51" t="s">
        <v>108</v>
      </c>
      <c r="F28" s="52">
        <v>223.04</v>
      </c>
    </row>
    <row r="29" spans="1:6" ht="19.5" customHeight="1">
      <c r="A29" s="41" t="s">
        <v>98</v>
      </c>
      <c r="B29" s="41" t="s">
        <v>90</v>
      </c>
      <c r="C29" s="41" t="s">
        <v>90</v>
      </c>
      <c r="D29" s="51" t="s">
        <v>83</v>
      </c>
      <c r="E29" s="51" t="s">
        <v>326</v>
      </c>
      <c r="F29" s="52">
        <v>222.84</v>
      </c>
    </row>
    <row r="30" spans="1:6" ht="19.5" customHeight="1">
      <c r="A30" s="41" t="s">
        <v>98</v>
      </c>
      <c r="B30" s="41" t="s">
        <v>90</v>
      </c>
      <c r="C30" s="41" t="s">
        <v>90</v>
      </c>
      <c r="D30" s="51" t="s">
        <v>83</v>
      </c>
      <c r="E30" s="51" t="s">
        <v>327</v>
      </c>
      <c r="F30" s="52">
        <v>0.2</v>
      </c>
    </row>
    <row r="31" spans="1:6" ht="19.5" customHeight="1">
      <c r="A31" s="41" t="s">
        <v>36</v>
      </c>
      <c r="B31" s="41" t="s">
        <v>36</v>
      </c>
      <c r="C31" s="41" t="s">
        <v>36</v>
      </c>
      <c r="D31" s="51" t="s">
        <v>36</v>
      </c>
      <c r="E31" s="51" t="s">
        <v>112</v>
      </c>
      <c r="F31" s="52">
        <v>176</v>
      </c>
    </row>
    <row r="32" spans="1:6" ht="19.5" customHeight="1">
      <c r="A32" s="41" t="s">
        <v>111</v>
      </c>
      <c r="B32" s="41" t="s">
        <v>82</v>
      </c>
      <c r="C32" s="41" t="s">
        <v>96</v>
      </c>
      <c r="D32" s="51" t="s">
        <v>83</v>
      </c>
      <c r="E32" s="51" t="s">
        <v>328</v>
      </c>
      <c r="F32" s="52">
        <v>176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329</v>
      </c>
    </row>
    <row r="2" spans="1:8" ht="25.5" customHeight="1">
      <c r="A2" s="4" t="s">
        <v>330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331</v>
      </c>
      <c r="B4" s="31" t="s">
        <v>332</v>
      </c>
      <c r="C4" s="13" t="s">
        <v>333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57</v>
      </c>
      <c r="D5" s="15" t="s">
        <v>221</v>
      </c>
      <c r="E5" s="44" t="s">
        <v>334</v>
      </c>
      <c r="F5" s="45"/>
      <c r="G5" s="46"/>
      <c r="H5" s="47" t="s">
        <v>226</v>
      </c>
    </row>
    <row r="6" spans="1:8" ht="33.75" customHeight="1">
      <c r="A6" s="21"/>
      <c r="B6" s="21"/>
      <c r="C6" s="36"/>
      <c r="D6" s="22"/>
      <c r="E6" s="37" t="s">
        <v>72</v>
      </c>
      <c r="F6" s="38" t="s">
        <v>335</v>
      </c>
      <c r="G6" s="39" t="s">
        <v>336</v>
      </c>
      <c r="H6" s="40"/>
    </row>
    <row r="7" spans="1:8" ht="19.5" customHeight="1">
      <c r="A7" s="24" t="s">
        <v>36</v>
      </c>
      <c r="B7" s="41" t="s">
        <v>36</v>
      </c>
      <c r="C7" s="26">
        <f aca="true" t="shared" si="0" ref="C7:C16">SUM(D7,F7:H7)</f>
        <v>0</v>
      </c>
      <c r="D7" s="42" t="s">
        <v>36</v>
      </c>
      <c r="E7" s="42">
        <f aca="true" t="shared" si="1" ref="E7:E16">SUM(F7:G7)</f>
        <v>0</v>
      </c>
      <c r="F7" s="42" t="s">
        <v>36</v>
      </c>
      <c r="G7" s="25" t="s">
        <v>36</v>
      </c>
      <c r="H7" s="43" t="s">
        <v>36</v>
      </c>
    </row>
    <row r="8" spans="1:8" ht="19.5" customHeight="1">
      <c r="A8" s="24" t="s">
        <v>36</v>
      </c>
      <c r="B8" s="41" t="s">
        <v>36</v>
      </c>
      <c r="C8" s="26">
        <f t="shared" si="0"/>
        <v>0</v>
      </c>
      <c r="D8" s="42" t="s">
        <v>36</v>
      </c>
      <c r="E8" s="42">
        <f t="shared" si="1"/>
        <v>0</v>
      </c>
      <c r="F8" s="42" t="s">
        <v>36</v>
      </c>
      <c r="G8" s="25" t="s">
        <v>36</v>
      </c>
      <c r="H8" s="43" t="s">
        <v>36</v>
      </c>
    </row>
    <row r="9" spans="1:8" ht="19.5" customHeight="1">
      <c r="A9" s="24" t="s">
        <v>36</v>
      </c>
      <c r="B9" s="41" t="s">
        <v>36</v>
      </c>
      <c r="C9" s="26">
        <f t="shared" si="0"/>
        <v>0</v>
      </c>
      <c r="D9" s="42" t="s">
        <v>36</v>
      </c>
      <c r="E9" s="42">
        <f t="shared" si="1"/>
        <v>0</v>
      </c>
      <c r="F9" s="42" t="s">
        <v>36</v>
      </c>
      <c r="G9" s="25" t="s">
        <v>36</v>
      </c>
      <c r="H9" s="43" t="s">
        <v>36</v>
      </c>
    </row>
    <row r="10" spans="1:8" ht="19.5" customHeight="1">
      <c r="A10" s="24" t="s">
        <v>36</v>
      </c>
      <c r="B10" s="41" t="s">
        <v>36</v>
      </c>
      <c r="C10" s="26">
        <f t="shared" si="0"/>
        <v>0</v>
      </c>
      <c r="D10" s="42" t="s">
        <v>36</v>
      </c>
      <c r="E10" s="42">
        <f t="shared" si="1"/>
        <v>0</v>
      </c>
      <c r="F10" s="42" t="s">
        <v>36</v>
      </c>
      <c r="G10" s="25" t="s">
        <v>36</v>
      </c>
      <c r="H10" s="43" t="s">
        <v>36</v>
      </c>
    </row>
    <row r="11" spans="1:8" ht="19.5" customHeight="1">
      <c r="A11" s="24" t="s">
        <v>36</v>
      </c>
      <c r="B11" s="41" t="s">
        <v>36</v>
      </c>
      <c r="C11" s="26">
        <f t="shared" si="0"/>
        <v>0</v>
      </c>
      <c r="D11" s="42" t="s">
        <v>36</v>
      </c>
      <c r="E11" s="42">
        <f t="shared" si="1"/>
        <v>0</v>
      </c>
      <c r="F11" s="42" t="s">
        <v>36</v>
      </c>
      <c r="G11" s="25" t="s">
        <v>36</v>
      </c>
      <c r="H11" s="43" t="s">
        <v>36</v>
      </c>
    </row>
    <row r="12" spans="1:8" ht="19.5" customHeight="1">
      <c r="A12" s="24" t="s">
        <v>36</v>
      </c>
      <c r="B12" s="41" t="s">
        <v>36</v>
      </c>
      <c r="C12" s="26">
        <f t="shared" si="0"/>
        <v>0</v>
      </c>
      <c r="D12" s="42" t="s">
        <v>36</v>
      </c>
      <c r="E12" s="42">
        <f t="shared" si="1"/>
        <v>0</v>
      </c>
      <c r="F12" s="42" t="s">
        <v>36</v>
      </c>
      <c r="G12" s="25" t="s">
        <v>36</v>
      </c>
      <c r="H12" s="43" t="s">
        <v>36</v>
      </c>
    </row>
    <row r="13" spans="1:8" ht="19.5" customHeight="1">
      <c r="A13" s="24" t="s">
        <v>36</v>
      </c>
      <c r="B13" s="41" t="s">
        <v>36</v>
      </c>
      <c r="C13" s="26">
        <f t="shared" si="0"/>
        <v>0</v>
      </c>
      <c r="D13" s="42" t="s">
        <v>36</v>
      </c>
      <c r="E13" s="42">
        <f t="shared" si="1"/>
        <v>0</v>
      </c>
      <c r="F13" s="42" t="s">
        <v>36</v>
      </c>
      <c r="G13" s="25" t="s">
        <v>36</v>
      </c>
      <c r="H13" s="43" t="s">
        <v>36</v>
      </c>
    </row>
    <row r="14" spans="1:8" ht="19.5" customHeight="1">
      <c r="A14" s="24" t="s">
        <v>36</v>
      </c>
      <c r="B14" s="41" t="s">
        <v>36</v>
      </c>
      <c r="C14" s="26">
        <f t="shared" si="0"/>
        <v>0</v>
      </c>
      <c r="D14" s="42" t="s">
        <v>36</v>
      </c>
      <c r="E14" s="42">
        <f t="shared" si="1"/>
        <v>0</v>
      </c>
      <c r="F14" s="42" t="s">
        <v>36</v>
      </c>
      <c r="G14" s="25" t="s">
        <v>36</v>
      </c>
      <c r="H14" s="43" t="s">
        <v>36</v>
      </c>
    </row>
    <row r="15" spans="1:8" ht="19.5" customHeight="1">
      <c r="A15" s="24" t="s">
        <v>36</v>
      </c>
      <c r="B15" s="41" t="s">
        <v>36</v>
      </c>
      <c r="C15" s="26">
        <f t="shared" si="0"/>
        <v>0</v>
      </c>
      <c r="D15" s="42" t="s">
        <v>36</v>
      </c>
      <c r="E15" s="42">
        <f t="shared" si="1"/>
        <v>0</v>
      </c>
      <c r="F15" s="42" t="s">
        <v>36</v>
      </c>
      <c r="G15" s="25" t="s">
        <v>36</v>
      </c>
      <c r="H15" s="43" t="s">
        <v>36</v>
      </c>
    </row>
    <row r="16" spans="1:8" ht="19.5" customHeight="1">
      <c r="A16" s="24" t="s">
        <v>36</v>
      </c>
      <c r="B16" s="41" t="s">
        <v>36</v>
      </c>
      <c r="C16" s="26">
        <f t="shared" si="0"/>
        <v>0</v>
      </c>
      <c r="D16" s="42" t="s">
        <v>36</v>
      </c>
      <c r="E16" s="42">
        <f t="shared" si="1"/>
        <v>0</v>
      </c>
      <c r="F16" s="42" t="s">
        <v>36</v>
      </c>
      <c r="G16" s="25" t="s">
        <v>36</v>
      </c>
      <c r="H16" s="43" t="s">
        <v>36</v>
      </c>
    </row>
    <row r="18" ht="11.25">
      <c r="A18" t="s">
        <v>337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柒月的发发</cp:lastModifiedBy>
  <dcterms:created xsi:type="dcterms:W3CDTF">2021-03-17T01:26:35Z</dcterms:created>
  <dcterms:modified xsi:type="dcterms:W3CDTF">2022-07-27T07:44:28Z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14</vt:lpwstr>
  </property>
  <property fmtid="{D5CDD505-2E9C-101B-9397-08002B2CF9AE}" pid="5" name="I">
    <vt:lpwstr>776A6CBA09CB44BEBED6E41DBE9AA499</vt:lpwstr>
  </property>
</Properties>
</file>