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<sst xmlns="http://schemas.openxmlformats.org/spreadsheetml/2006/main" count="126" uniqueCount="94">
  <si>
    <t>四川省中西医结合医院单颗常规种植牙医疗服务价格全流程费用公示</t>
  </si>
  <si>
    <r>
      <rPr>
        <u/>
        <sz val="14"/>
        <color rgb="FF000000"/>
        <rFont val="宋体"/>
        <charset val="134"/>
      </rPr>
      <t>（</t>
    </r>
    <r>
      <rPr>
        <sz val="14"/>
        <color rgb="FF000000"/>
        <rFont val="宋体"/>
        <charset val="134"/>
      </rPr>
      <t>四川省中西医结合医院</t>
    </r>
    <r>
      <rPr>
        <u/>
        <sz val="14"/>
        <color rgb="FF000000"/>
        <rFont val="宋体"/>
        <charset val="134"/>
      </rPr>
      <t>）</t>
    </r>
    <r>
      <rPr>
        <sz val="14"/>
        <color rgb="FF000000"/>
        <rFont val="宋体"/>
        <charset val="134"/>
      </rPr>
      <t>医疗机构单颗常规种植牙医疗服务价格全流程调控目标</t>
    </r>
    <r>
      <rPr>
        <u/>
        <sz val="14"/>
        <color rgb="FF000000"/>
        <rFont val="宋体"/>
        <charset val="134"/>
      </rPr>
      <t>4400</t>
    </r>
    <r>
      <rPr>
        <sz val="14"/>
        <color rgb="FF000000"/>
        <rFont val="宋体"/>
        <charset val="134"/>
      </rPr>
      <t>元，调控总价</t>
    </r>
    <r>
      <rPr>
        <u/>
        <sz val="14"/>
        <color rgb="FF000000"/>
        <rFont val="宋体"/>
        <charset val="134"/>
      </rPr>
      <t>4695</t>
    </r>
    <r>
      <rPr>
        <sz val="14"/>
        <color rgb="FF000000"/>
        <rFont val="宋体"/>
        <charset val="134"/>
      </rPr>
      <t>元，</t>
    </r>
    <r>
      <rPr>
        <sz val="14"/>
        <color rgb="FFFF0000"/>
        <rFont val="宋体"/>
        <charset val="134"/>
      </rPr>
      <t>上浮依据：根据四川省医疗保障局《关于做好口腔种植医疗服务收费专项治理有关工作的通知》（川医保发〔2023〕2号）文件精神，我院符合允许价格上浮情形一“经济发达、人力成本高、口腔种植技术领先的地区，最高放宽幅度不超过10%”</t>
    </r>
  </si>
  <si>
    <t>治疗阶段</t>
  </si>
  <si>
    <t>费用类别</t>
  </si>
  <si>
    <t>序号</t>
  </si>
  <si>
    <t>项目编码</t>
  </si>
  <si>
    <t>项目名称</t>
  </si>
  <si>
    <t>计价单位</t>
  </si>
  <si>
    <t>单价（元）</t>
  </si>
  <si>
    <t>计价次数</t>
  </si>
  <si>
    <t>总费用（元）</t>
  </si>
  <si>
    <t>术前
（检查、方案设计）</t>
  </si>
  <si>
    <t>挂号费</t>
  </si>
  <si>
    <t>1</t>
  </si>
  <si>
    <t>次</t>
  </si>
  <si>
    <t>诊查费</t>
  </si>
  <si>
    <t>2</t>
  </si>
  <si>
    <t>普通门诊诊查费</t>
  </si>
  <si>
    <t>2-1</t>
  </si>
  <si>
    <t>110200002-1</t>
  </si>
  <si>
    <t>专家门诊诊查费
(副主任医师)</t>
  </si>
  <si>
    <t>3</t>
  </si>
  <si>
    <t>医学3D建模（口腔）</t>
  </si>
  <si>
    <t>件</t>
  </si>
  <si>
    <t>影像检查费</t>
  </si>
  <si>
    <t>4</t>
  </si>
  <si>
    <t>210300001-3</t>
  </si>
  <si>
    <t>单次多层CT平扫</t>
  </si>
  <si>
    <t>每个部位</t>
  </si>
  <si>
    <t>检验费</t>
  </si>
  <si>
    <t>5</t>
  </si>
  <si>
    <t>血常规</t>
  </si>
  <si>
    <t>6</t>
  </si>
  <si>
    <t>葡萄糖测定</t>
  </si>
  <si>
    <t>7</t>
  </si>
  <si>
    <t>糖化血红蛋白测定</t>
  </si>
  <si>
    <t>8</t>
  </si>
  <si>
    <t>凝血功能</t>
  </si>
  <si>
    <t>9</t>
  </si>
  <si>
    <t>乙肝标志物(定性)</t>
  </si>
  <si>
    <t>10</t>
  </si>
  <si>
    <t>丙肝抗体(半定量)</t>
  </si>
  <si>
    <t>11</t>
  </si>
  <si>
    <t>人免疫缺陷病毒抗体测定(Anti-HIV)</t>
  </si>
  <si>
    <t>12</t>
  </si>
  <si>
    <t>梅毒螺旋体抗体(半定量)</t>
  </si>
  <si>
    <t>种植体植入
（含一期手术、二期手术、拆线)</t>
  </si>
  <si>
    <t>13</t>
  </si>
  <si>
    <t>14</t>
  </si>
  <si>
    <r>
      <rPr>
        <sz val="11"/>
        <color rgb="FF000000"/>
        <rFont val="宋体"/>
        <charset val="134"/>
        <scheme val="minor"/>
      </rPr>
      <t>14</t>
    </r>
    <r>
      <rPr>
        <sz val="11"/>
        <color rgb="FF000000"/>
        <rFont val="宋体"/>
        <charset val="134"/>
      </rPr>
      <t>-1</t>
    </r>
  </si>
  <si>
    <t>麻醉费</t>
  </si>
  <si>
    <t>15</t>
  </si>
  <si>
    <t>局部浸润麻醉</t>
  </si>
  <si>
    <t>植入费</t>
  </si>
  <si>
    <t>16</t>
  </si>
  <si>
    <t>种植体植入费(单颗)</t>
  </si>
  <si>
    <t>牙位</t>
  </si>
  <si>
    <t>17</t>
  </si>
  <si>
    <t>治疗费</t>
  </si>
  <si>
    <t>18</t>
  </si>
  <si>
    <t>小换药</t>
  </si>
  <si>
    <t>19</t>
  </si>
  <si>
    <t>口腔局部冲洗上药</t>
  </si>
  <si>
    <t>每牙</t>
  </si>
  <si>
    <t>药品</t>
  </si>
  <si>
    <t>20</t>
  </si>
  <si>
    <t>复方盐酸阿替卡因注射液</t>
  </si>
  <si>
    <t>支</t>
  </si>
  <si>
    <t>21</t>
  </si>
  <si>
    <t>阿莫西林胶囊</t>
  </si>
  <si>
    <t>粒</t>
  </si>
  <si>
    <t>22</t>
  </si>
  <si>
    <t>甲硝唑片</t>
  </si>
  <si>
    <t>片</t>
  </si>
  <si>
    <t>23</t>
  </si>
  <si>
    <t>醋酸地塞米松片</t>
  </si>
  <si>
    <t>其它</t>
  </si>
  <si>
    <t>24</t>
  </si>
  <si>
    <t>布洛芬缓释胶囊</t>
  </si>
  <si>
    <t>25</t>
  </si>
  <si>
    <t>复方氯己定含漱液</t>
  </si>
  <si>
    <t>瓶</t>
  </si>
  <si>
    <t>牙冠置入
（含模型制备、戴牙冠)</t>
  </si>
  <si>
    <t>26</t>
  </si>
  <si>
    <t>27</t>
  </si>
  <si>
    <t>27-1</t>
  </si>
  <si>
    <t>牙冠置入费</t>
  </si>
  <si>
    <t>28</t>
  </si>
  <si>
    <t>种植牙冠修复置入费(单颗)</t>
  </si>
  <si>
    <t>29</t>
  </si>
  <si>
    <t>口腔X线一次成像(RVG)</t>
  </si>
  <si>
    <t>合计</t>
  </si>
  <si>
    <t>普通门诊</t>
  </si>
  <si>
    <t>专家门诊(副主任医师)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</si>
</sst>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color theme="1"/>
      <name val="黑体"/>
      <charset val="134"/>
    </font>
    <font>
      <sz val="11"/>
      <color indexed="8"/>
      <name val="宋体"/>
      <charset val="134"/>
      <scheme val="minor"/>
    </font>
    <font>
      <sz val="20"/>
      <color rgb="FF000000"/>
      <name val="方正小标宋简体"/>
      <charset val="134"/>
    </font>
    <font>
      <sz val="20"/>
      <color indexed="8"/>
      <name val="方正小标宋简体"/>
      <charset val="134"/>
    </font>
    <font>
      <u/>
      <sz val="14"/>
      <color rgb="FF000000"/>
      <name val="宋体"/>
      <charset val="134"/>
    </font>
    <font>
      <sz val="14"/>
      <color indexed="8"/>
      <name val="宋体"/>
      <charset val="134"/>
      <scheme val="minor"/>
    </font>
    <font>
      <sz val="11"/>
      <color indexed="8"/>
      <name val="黑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rgb="FF000000"/>
      <name val="宋体"/>
      <charset val="134"/>
    </font>
    <font>
      <sz val="14"/>
      <color rgb="FFFF0000"/>
      <name val="宋体"/>
      <charset val="134"/>
    </font>
    <font>
      <sz val="11"/>
      <color rgb="FF000000"/>
      <name val="宋体"/>
      <charset val="134"/>
    </font>
  </fonts>
  <fills count="34">
    <fill>
      <patternFill patternType="none"/>
    </fill>
    <fill>
      <patternFill patternType="gray125"/>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10" borderId="0" applyNumberFormat="0" applyBorder="0" applyAlignment="0" applyProtection="0">
      <alignment vertical="center"/>
    </xf>
    <xf numFmtId="0" fontId="15" fillId="0" borderId="15" applyNumberFormat="0" applyFill="0" applyAlignment="0" applyProtection="0">
      <alignment vertical="center"/>
    </xf>
    <xf numFmtId="0" fontId="12" fillId="11" borderId="0" applyNumberFormat="0" applyBorder="0" applyAlignment="0" applyProtection="0">
      <alignment vertical="center"/>
    </xf>
    <xf numFmtId="0" fontId="21" fillId="12" borderId="16" applyNumberFormat="0" applyAlignment="0" applyProtection="0">
      <alignment vertical="center"/>
    </xf>
    <xf numFmtId="0" fontId="22" fillId="12" borderId="12" applyNumberFormat="0" applyAlignment="0" applyProtection="0">
      <alignment vertical="center"/>
    </xf>
    <xf numFmtId="0" fontId="23" fillId="13" borderId="1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0" fillId="0" borderId="3" xfId="0"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Border="1" applyAlignment="1">
      <alignment horizontal="center" vertical="center"/>
    </xf>
    <xf numFmtId="0" fontId="2" fillId="0"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49" fontId="8" fillId="2" borderId="3" xfId="0" applyNumberFormat="1" applyFont="1" applyFill="1" applyBorder="1" applyAlignment="1">
      <alignment horizontal="center" vertical="center"/>
    </xf>
    <xf numFmtId="0" fontId="0" fillId="2" borderId="3" xfId="0" applyFill="1" applyBorder="1" applyAlignment="1">
      <alignment horizontal="center" vertical="center"/>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7" xfId="0" applyFill="1" applyBorder="1" applyAlignment="1">
      <alignment horizontal="center" vertical="center" wrapText="1"/>
    </xf>
    <xf numFmtId="49" fontId="2" fillId="2" borderId="4"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2" fillId="0" borderId="7"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32" workbookViewId="0">
      <selection activeCell="L27" sqref="L27"/>
    </sheetView>
  </sheetViews>
  <sheetFormatPr defaultColWidth="9" defaultRowHeight="13.5"/>
  <cols>
    <col min="1" max="1" width="16.5" customWidth="1"/>
    <col min="2" max="2" width="16.625" customWidth="1"/>
    <col min="3" max="3" width="5.875" customWidth="1"/>
    <col min="4" max="4" width="14" style="2" customWidth="1"/>
    <col min="5" max="5" width="34.625" customWidth="1"/>
    <col min="6" max="6" width="9" style="3"/>
    <col min="7" max="7" width="11.375" style="2" customWidth="1"/>
    <col min="8" max="8" width="9" style="2"/>
    <col min="9" max="9" width="11.375" style="2" customWidth="1"/>
  </cols>
  <sheetData>
    <row r="1" customFormat="1" spans="1:9">
      <c r="A1" s="4"/>
      <c r="B1" s="4"/>
      <c r="C1" s="4"/>
      <c r="D1" s="5"/>
      <c r="E1" s="4"/>
      <c r="F1" s="6"/>
      <c r="G1" s="5"/>
      <c r="H1" s="5"/>
      <c r="I1" s="5"/>
    </row>
    <row r="2" customFormat="1" ht="54" customHeight="1" spans="1:9">
      <c r="A2" s="7" t="s">
        <v>0</v>
      </c>
      <c r="B2" s="8"/>
      <c r="C2" s="8"/>
      <c r="D2" s="8"/>
      <c r="E2" s="8"/>
      <c r="F2" s="8"/>
      <c r="G2" s="8"/>
      <c r="H2" s="8"/>
      <c r="I2" s="8"/>
    </row>
    <row r="3" customFormat="1" ht="63" customHeight="1" spans="1:9">
      <c r="A3" s="9" t="s">
        <v>1</v>
      </c>
      <c r="B3" s="10"/>
      <c r="C3" s="10"/>
      <c r="D3" s="10"/>
      <c r="E3" s="10"/>
      <c r="F3" s="10"/>
      <c r="G3" s="10"/>
      <c r="H3" s="10"/>
      <c r="I3" s="39"/>
    </row>
    <row r="4" s="1" customFormat="1" ht="23.1" customHeight="1" spans="1:9">
      <c r="A4" s="11" t="s">
        <v>2</v>
      </c>
      <c r="B4" s="11" t="s">
        <v>3</v>
      </c>
      <c r="C4" s="11" t="s">
        <v>4</v>
      </c>
      <c r="D4" s="11" t="s">
        <v>5</v>
      </c>
      <c r="E4" s="11" t="s">
        <v>6</v>
      </c>
      <c r="F4" s="11" t="s">
        <v>7</v>
      </c>
      <c r="G4" s="11" t="s">
        <v>8</v>
      </c>
      <c r="H4" s="11" t="s">
        <v>9</v>
      </c>
      <c r="I4" s="11" t="s">
        <v>10</v>
      </c>
    </row>
    <row r="5" customFormat="1" ht="20.1" customHeight="1" spans="1:9">
      <c r="A5" s="12" t="s">
        <v>11</v>
      </c>
      <c r="B5" s="13" t="s">
        <v>12</v>
      </c>
      <c r="C5" s="14" t="s">
        <v>13</v>
      </c>
      <c r="D5" s="3">
        <v>110100001</v>
      </c>
      <c r="E5" s="15" t="s">
        <v>12</v>
      </c>
      <c r="F5" s="16" t="s">
        <v>14</v>
      </c>
      <c r="G5" s="15">
        <v>1</v>
      </c>
      <c r="H5" s="15">
        <v>1</v>
      </c>
      <c r="I5" s="22">
        <f t="shared" ref="I5:I36" si="0">G5*H5</f>
        <v>1</v>
      </c>
    </row>
    <row r="6" customFormat="1" ht="19.5" customHeight="1" spans="1:9">
      <c r="A6" s="17"/>
      <c r="B6" s="18" t="s">
        <v>15</v>
      </c>
      <c r="C6" s="14" t="s">
        <v>16</v>
      </c>
      <c r="D6" s="15">
        <v>110200001</v>
      </c>
      <c r="E6" s="15" t="s">
        <v>17</v>
      </c>
      <c r="F6" s="16" t="s">
        <v>14</v>
      </c>
      <c r="G6" s="15">
        <v>2</v>
      </c>
      <c r="H6" s="15">
        <v>1</v>
      </c>
      <c r="I6" s="22">
        <f t="shared" si="0"/>
        <v>2</v>
      </c>
    </row>
    <row r="7" customFormat="1" ht="39" customHeight="1" spans="1:9">
      <c r="A7" s="17"/>
      <c r="B7" s="19"/>
      <c r="C7" s="14" t="s">
        <v>18</v>
      </c>
      <c r="D7" s="15" t="s">
        <v>19</v>
      </c>
      <c r="E7" s="20" t="s">
        <v>20</v>
      </c>
      <c r="F7" s="16" t="s">
        <v>14</v>
      </c>
      <c r="G7" s="15">
        <v>4</v>
      </c>
      <c r="H7" s="15">
        <v>1</v>
      </c>
      <c r="I7" s="22">
        <f t="shared" si="0"/>
        <v>4</v>
      </c>
    </row>
    <row r="8" customFormat="1" ht="20.1" customHeight="1" spans="1:9">
      <c r="A8" s="17"/>
      <c r="B8" s="19"/>
      <c r="C8" s="14" t="s">
        <v>21</v>
      </c>
      <c r="D8" s="15">
        <v>310510014</v>
      </c>
      <c r="E8" s="21" t="s">
        <v>22</v>
      </c>
      <c r="F8" s="15" t="s">
        <v>23</v>
      </c>
      <c r="G8" s="15">
        <v>259</v>
      </c>
      <c r="H8" s="15">
        <v>1</v>
      </c>
      <c r="I8" s="22">
        <f t="shared" si="0"/>
        <v>259</v>
      </c>
    </row>
    <row r="9" customFormat="1" ht="20.1" customHeight="1" spans="1:9">
      <c r="A9" s="17"/>
      <c r="B9" s="13" t="s">
        <v>24</v>
      </c>
      <c r="C9" s="14" t="s">
        <v>25</v>
      </c>
      <c r="D9" s="15" t="s">
        <v>26</v>
      </c>
      <c r="E9" s="15" t="s">
        <v>27</v>
      </c>
      <c r="F9" s="15" t="s">
        <v>28</v>
      </c>
      <c r="G9" s="15">
        <v>250</v>
      </c>
      <c r="H9" s="15">
        <v>1</v>
      </c>
      <c r="I9" s="22">
        <f t="shared" si="0"/>
        <v>250</v>
      </c>
    </row>
    <row r="10" customFormat="1" ht="20.1" customHeight="1" spans="1:9">
      <c r="A10" s="17"/>
      <c r="B10" s="18" t="s">
        <v>29</v>
      </c>
      <c r="C10" s="14" t="s">
        <v>30</v>
      </c>
      <c r="D10" s="22"/>
      <c r="E10" s="16" t="s">
        <v>31</v>
      </c>
      <c r="F10" s="22"/>
      <c r="G10" s="16">
        <v>21</v>
      </c>
      <c r="H10" s="22">
        <v>1</v>
      </c>
      <c r="I10" s="22">
        <f t="shared" si="0"/>
        <v>21</v>
      </c>
    </row>
    <row r="11" customFormat="1" ht="20.1" customHeight="1" spans="1:9">
      <c r="A11" s="17"/>
      <c r="B11" s="23"/>
      <c r="C11" s="14" t="s">
        <v>32</v>
      </c>
      <c r="D11" s="22"/>
      <c r="E11" s="16" t="s">
        <v>33</v>
      </c>
      <c r="F11" s="22"/>
      <c r="G11" s="16">
        <v>11</v>
      </c>
      <c r="H11" s="22">
        <v>1</v>
      </c>
      <c r="I11" s="22">
        <f t="shared" si="0"/>
        <v>11</v>
      </c>
    </row>
    <row r="12" customFormat="1" ht="20.1" customHeight="1" spans="1:9">
      <c r="A12" s="17"/>
      <c r="B12" s="23"/>
      <c r="C12" s="14" t="s">
        <v>34</v>
      </c>
      <c r="D12" s="22"/>
      <c r="E12" s="16" t="s">
        <v>35</v>
      </c>
      <c r="F12" s="22"/>
      <c r="G12" s="16">
        <v>79</v>
      </c>
      <c r="H12" s="22">
        <v>1</v>
      </c>
      <c r="I12" s="22">
        <f t="shared" si="0"/>
        <v>79</v>
      </c>
    </row>
    <row r="13" customFormat="1" ht="20.1" customHeight="1" spans="1:9">
      <c r="A13" s="17"/>
      <c r="B13" s="23"/>
      <c r="C13" s="14" t="s">
        <v>36</v>
      </c>
      <c r="D13" s="22"/>
      <c r="E13" s="16" t="s">
        <v>37</v>
      </c>
      <c r="F13" s="22"/>
      <c r="G13" s="16">
        <v>50</v>
      </c>
      <c r="H13" s="22">
        <v>1</v>
      </c>
      <c r="I13" s="22">
        <f t="shared" si="0"/>
        <v>50</v>
      </c>
    </row>
    <row r="14" customFormat="1" ht="20.1" customHeight="1" spans="1:9">
      <c r="A14" s="17"/>
      <c r="B14" s="23"/>
      <c r="C14" s="14" t="s">
        <v>38</v>
      </c>
      <c r="D14" s="22"/>
      <c r="E14" s="16" t="s">
        <v>39</v>
      </c>
      <c r="F14" s="22"/>
      <c r="G14" s="16">
        <v>31</v>
      </c>
      <c r="H14" s="22">
        <v>1</v>
      </c>
      <c r="I14" s="22">
        <f t="shared" si="0"/>
        <v>31</v>
      </c>
    </row>
    <row r="15" customFormat="1" ht="20.1" customHeight="1" spans="1:9">
      <c r="A15" s="17"/>
      <c r="B15" s="23"/>
      <c r="C15" s="14" t="s">
        <v>40</v>
      </c>
      <c r="D15" s="22"/>
      <c r="E15" s="16" t="s">
        <v>41</v>
      </c>
      <c r="F15" s="22"/>
      <c r="G15" s="16">
        <v>56</v>
      </c>
      <c r="H15" s="22">
        <v>1</v>
      </c>
      <c r="I15" s="22">
        <f t="shared" si="0"/>
        <v>56</v>
      </c>
    </row>
    <row r="16" customFormat="1" ht="20.1" customHeight="1" spans="1:9">
      <c r="A16" s="17"/>
      <c r="B16" s="23"/>
      <c r="C16" s="14" t="s">
        <v>42</v>
      </c>
      <c r="D16" s="22"/>
      <c r="E16" s="16" t="s">
        <v>43</v>
      </c>
      <c r="F16" s="22"/>
      <c r="G16" s="16">
        <v>42</v>
      </c>
      <c r="H16" s="22">
        <v>1</v>
      </c>
      <c r="I16" s="22">
        <f t="shared" si="0"/>
        <v>42</v>
      </c>
    </row>
    <row r="17" customFormat="1" ht="20.1" customHeight="1" spans="1:9">
      <c r="A17" s="17"/>
      <c r="B17" s="23"/>
      <c r="C17" s="14" t="s">
        <v>44</v>
      </c>
      <c r="D17" s="22"/>
      <c r="E17" s="16" t="s">
        <v>45</v>
      </c>
      <c r="F17" s="22"/>
      <c r="G17" s="16">
        <v>56</v>
      </c>
      <c r="H17" s="22">
        <v>1</v>
      </c>
      <c r="I17" s="22">
        <f t="shared" si="0"/>
        <v>56</v>
      </c>
    </row>
    <row r="18" customFormat="1" ht="20.1" customHeight="1" spans="1:9">
      <c r="A18" s="24" t="s">
        <v>46</v>
      </c>
      <c r="B18" s="13" t="s">
        <v>12</v>
      </c>
      <c r="C18" s="14" t="s">
        <v>47</v>
      </c>
      <c r="D18" s="16">
        <v>110100001</v>
      </c>
      <c r="E18" s="15" t="s">
        <v>12</v>
      </c>
      <c r="F18" s="16" t="s">
        <v>14</v>
      </c>
      <c r="G18" s="15">
        <v>1</v>
      </c>
      <c r="H18" s="15">
        <v>4</v>
      </c>
      <c r="I18" s="22">
        <f t="shared" si="0"/>
        <v>4</v>
      </c>
    </row>
    <row r="19" customFormat="1" ht="20.1" customHeight="1" spans="1:9">
      <c r="A19" s="25"/>
      <c r="B19" s="18" t="s">
        <v>15</v>
      </c>
      <c r="C19" s="14" t="s">
        <v>48</v>
      </c>
      <c r="D19" s="15">
        <v>110200001</v>
      </c>
      <c r="E19" s="15" t="s">
        <v>17</v>
      </c>
      <c r="F19" s="16" t="s">
        <v>14</v>
      </c>
      <c r="G19" s="15">
        <v>2</v>
      </c>
      <c r="H19" s="15">
        <v>4</v>
      </c>
      <c r="I19" s="22">
        <f t="shared" si="0"/>
        <v>8</v>
      </c>
    </row>
    <row r="20" customFormat="1" ht="39" customHeight="1" spans="1:9">
      <c r="A20" s="25"/>
      <c r="B20" s="19"/>
      <c r="C20" s="26" t="s">
        <v>49</v>
      </c>
      <c r="D20" s="15" t="s">
        <v>19</v>
      </c>
      <c r="E20" s="20" t="s">
        <v>20</v>
      </c>
      <c r="F20" s="16" t="s">
        <v>14</v>
      </c>
      <c r="G20" s="15">
        <v>4</v>
      </c>
      <c r="H20" s="15">
        <v>4</v>
      </c>
      <c r="I20" s="22">
        <f t="shared" si="0"/>
        <v>16</v>
      </c>
    </row>
    <row r="21" customFormat="1" ht="20.1" customHeight="1" spans="1:9">
      <c r="A21" s="25"/>
      <c r="B21" s="27" t="s">
        <v>50</v>
      </c>
      <c r="C21" s="14" t="s">
        <v>51</v>
      </c>
      <c r="D21" s="16">
        <v>330100001</v>
      </c>
      <c r="E21" s="16" t="s">
        <v>52</v>
      </c>
      <c r="F21" s="16" t="s">
        <v>14</v>
      </c>
      <c r="G21" s="16">
        <v>55</v>
      </c>
      <c r="H21" s="16">
        <v>2</v>
      </c>
      <c r="I21" s="22">
        <f t="shared" si="0"/>
        <v>110</v>
      </c>
    </row>
    <row r="22" customFormat="1" ht="20.1" customHeight="1" spans="1:9">
      <c r="A22" s="25"/>
      <c r="B22" s="27" t="s">
        <v>53</v>
      </c>
      <c r="C22" s="14" t="s">
        <v>54</v>
      </c>
      <c r="D22" s="16">
        <v>330609014</v>
      </c>
      <c r="E22" s="21" t="s">
        <v>55</v>
      </c>
      <c r="F22" s="16" t="s">
        <v>56</v>
      </c>
      <c r="G22" s="16">
        <v>1810</v>
      </c>
      <c r="H22" s="16">
        <v>1</v>
      </c>
      <c r="I22" s="22">
        <f t="shared" si="0"/>
        <v>1810</v>
      </c>
    </row>
    <row r="23" customFormat="1" ht="20.1" customHeight="1" spans="1:9">
      <c r="A23" s="25"/>
      <c r="B23" s="13" t="s">
        <v>24</v>
      </c>
      <c r="C23" s="14" t="s">
        <v>57</v>
      </c>
      <c r="D23" s="15" t="s">
        <v>26</v>
      </c>
      <c r="E23" s="15" t="s">
        <v>27</v>
      </c>
      <c r="F23" s="15" t="s">
        <v>28</v>
      </c>
      <c r="G23" s="15">
        <v>250</v>
      </c>
      <c r="H23" s="15">
        <v>1</v>
      </c>
      <c r="I23" s="22">
        <f t="shared" si="0"/>
        <v>250</v>
      </c>
    </row>
    <row r="24" customFormat="1" ht="20.1" customHeight="1" spans="1:9">
      <c r="A24" s="25"/>
      <c r="B24" s="27" t="s">
        <v>58</v>
      </c>
      <c r="C24" s="14" t="s">
        <v>59</v>
      </c>
      <c r="D24" s="16">
        <v>120600004</v>
      </c>
      <c r="E24" s="16" t="s">
        <v>60</v>
      </c>
      <c r="F24" s="16" t="s">
        <v>14</v>
      </c>
      <c r="G24" s="16">
        <v>12</v>
      </c>
      <c r="H24" s="16">
        <v>2</v>
      </c>
      <c r="I24" s="22">
        <f t="shared" si="0"/>
        <v>24</v>
      </c>
    </row>
    <row r="25" customFormat="1" ht="20.1" customHeight="1" spans="1:9">
      <c r="A25" s="25"/>
      <c r="B25" s="27"/>
      <c r="C25" s="14" t="s">
        <v>61</v>
      </c>
      <c r="D25" s="16">
        <v>310510004</v>
      </c>
      <c r="E25" s="16" t="s">
        <v>62</v>
      </c>
      <c r="F25" s="16" t="s">
        <v>63</v>
      </c>
      <c r="G25" s="16">
        <v>4</v>
      </c>
      <c r="H25" s="16">
        <v>2</v>
      </c>
      <c r="I25" s="22">
        <f t="shared" si="0"/>
        <v>8</v>
      </c>
    </row>
    <row r="26" customFormat="1" ht="20.1" customHeight="1" spans="1:9">
      <c r="A26" s="25"/>
      <c r="B26" s="27" t="s">
        <v>64</v>
      </c>
      <c r="C26" s="14" t="s">
        <v>65</v>
      </c>
      <c r="D26" s="16"/>
      <c r="E26" s="21" t="s">
        <v>66</v>
      </c>
      <c r="F26" s="21" t="s">
        <v>67</v>
      </c>
      <c r="G26" s="16">
        <v>6.65</v>
      </c>
      <c r="H26" s="16">
        <v>2</v>
      </c>
      <c r="I26" s="22">
        <f t="shared" si="0"/>
        <v>13.3</v>
      </c>
    </row>
    <row r="27" customFormat="1" ht="20.1" customHeight="1" spans="1:9">
      <c r="A27" s="25"/>
      <c r="B27" s="27"/>
      <c r="C27" s="14" t="s">
        <v>68</v>
      </c>
      <c r="D27" s="16"/>
      <c r="E27" s="21" t="s">
        <v>69</v>
      </c>
      <c r="F27" s="21" t="s">
        <v>70</v>
      </c>
      <c r="G27" s="16">
        <v>0.072</v>
      </c>
      <c r="H27" s="16">
        <v>36</v>
      </c>
      <c r="I27" s="22">
        <f t="shared" si="0"/>
        <v>2.592</v>
      </c>
    </row>
    <row r="28" customFormat="1" ht="20.1" customHeight="1" spans="1:9">
      <c r="A28" s="25"/>
      <c r="B28" s="27"/>
      <c r="C28" s="14" t="s">
        <v>71</v>
      </c>
      <c r="D28" s="16"/>
      <c r="E28" s="21" t="s">
        <v>72</v>
      </c>
      <c r="F28" s="21" t="s">
        <v>73</v>
      </c>
      <c r="G28" s="16">
        <v>0.0507</v>
      </c>
      <c r="H28" s="16">
        <v>18</v>
      </c>
      <c r="I28" s="22">
        <f t="shared" si="0"/>
        <v>0.9126</v>
      </c>
    </row>
    <row r="29" customFormat="1" ht="20.1" customHeight="1" spans="1:9">
      <c r="A29" s="25"/>
      <c r="B29" s="27"/>
      <c r="C29" s="14" t="s">
        <v>74</v>
      </c>
      <c r="D29" s="16"/>
      <c r="E29" s="21" t="s">
        <v>75</v>
      </c>
      <c r="F29" s="21" t="s">
        <v>73</v>
      </c>
      <c r="G29" s="16">
        <v>0.045</v>
      </c>
      <c r="H29" s="16">
        <v>18</v>
      </c>
      <c r="I29" s="22">
        <f t="shared" si="0"/>
        <v>0.81</v>
      </c>
    </row>
    <row r="30" customFormat="1" ht="20.1" customHeight="1" spans="1:9">
      <c r="A30" s="25"/>
      <c r="B30" s="28" t="s">
        <v>76</v>
      </c>
      <c r="C30" s="14" t="s">
        <v>77</v>
      </c>
      <c r="D30" s="15"/>
      <c r="E30" s="15" t="s">
        <v>78</v>
      </c>
      <c r="F30" s="21" t="s">
        <v>70</v>
      </c>
      <c r="G30" s="15">
        <v>0.2</v>
      </c>
      <c r="H30" s="15">
        <v>4</v>
      </c>
      <c r="I30" s="22">
        <f t="shared" si="0"/>
        <v>0.8</v>
      </c>
    </row>
    <row r="31" customFormat="1" ht="20.1" customHeight="1" spans="1:9">
      <c r="A31" s="25"/>
      <c r="B31" s="28"/>
      <c r="C31" s="14" t="s">
        <v>79</v>
      </c>
      <c r="D31" s="15"/>
      <c r="E31" s="15" t="s">
        <v>80</v>
      </c>
      <c r="F31" s="15" t="s">
        <v>81</v>
      </c>
      <c r="G31" s="15">
        <v>11.54</v>
      </c>
      <c r="H31" s="15">
        <v>2</v>
      </c>
      <c r="I31" s="22">
        <f t="shared" si="0"/>
        <v>23.08</v>
      </c>
    </row>
    <row r="32" customFormat="1" ht="20.1" customHeight="1" spans="1:9">
      <c r="A32" s="24" t="s">
        <v>82</v>
      </c>
      <c r="B32" s="29" t="s">
        <v>12</v>
      </c>
      <c r="C32" s="14" t="s">
        <v>83</v>
      </c>
      <c r="D32" s="3">
        <v>110100001</v>
      </c>
      <c r="E32" s="15" t="s">
        <v>12</v>
      </c>
      <c r="F32" s="16" t="s">
        <v>14</v>
      </c>
      <c r="G32" s="15">
        <v>1</v>
      </c>
      <c r="H32" s="15">
        <v>2</v>
      </c>
      <c r="I32" s="22">
        <f t="shared" si="0"/>
        <v>2</v>
      </c>
    </row>
    <row r="33" customFormat="1" ht="20.1" customHeight="1" spans="1:9">
      <c r="A33" s="30"/>
      <c r="B33" s="18" t="s">
        <v>15</v>
      </c>
      <c r="C33" s="14" t="s">
        <v>84</v>
      </c>
      <c r="D33" s="15">
        <v>110200001</v>
      </c>
      <c r="E33" s="15" t="s">
        <v>17</v>
      </c>
      <c r="F33" s="16" t="s">
        <v>14</v>
      </c>
      <c r="G33" s="15">
        <v>2</v>
      </c>
      <c r="H33" s="15">
        <v>2</v>
      </c>
      <c r="I33" s="22">
        <f t="shared" si="0"/>
        <v>4</v>
      </c>
    </row>
    <row r="34" customFormat="1" ht="39" customHeight="1" spans="1:9">
      <c r="A34" s="30"/>
      <c r="B34" s="19"/>
      <c r="C34" s="14" t="s">
        <v>85</v>
      </c>
      <c r="D34" s="15" t="s">
        <v>19</v>
      </c>
      <c r="E34" s="20" t="s">
        <v>20</v>
      </c>
      <c r="F34" s="16" t="s">
        <v>14</v>
      </c>
      <c r="G34" s="15">
        <v>4</v>
      </c>
      <c r="H34" s="15">
        <v>2</v>
      </c>
      <c r="I34" s="22">
        <f t="shared" si="0"/>
        <v>8</v>
      </c>
    </row>
    <row r="35" customFormat="1" ht="20.1" customHeight="1" spans="1:9">
      <c r="A35" s="30"/>
      <c r="B35" s="31" t="s">
        <v>86</v>
      </c>
      <c r="C35" s="14" t="s">
        <v>87</v>
      </c>
      <c r="D35" s="16">
        <v>310523008</v>
      </c>
      <c r="E35" s="21" t="s">
        <v>88</v>
      </c>
      <c r="F35" s="16" t="s">
        <v>56</v>
      </c>
      <c r="G35" s="16">
        <v>1470</v>
      </c>
      <c r="H35" s="16">
        <v>1</v>
      </c>
      <c r="I35" s="22">
        <f t="shared" si="0"/>
        <v>1470</v>
      </c>
    </row>
    <row r="36" customFormat="1" ht="20.1" customHeight="1" spans="1:9">
      <c r="A36" s="30"/>
      <c r="B36" s="18" t="s">
        <v>24</v>
      </c>
      <c r="C36" s="32" t="s">
        <v>89</v>
      </c>
      <c r="D36" s="22">
        <v>310502003</v>
      </c>
      <c r="E36" s="22" t="s">
        <v>90</v>
      </c>
      <c r="F36" s="22" t="s">
        <v>63</v>
      </c>
      <c r="G36" s="22">
        <v>10</v>
      </c>
      <c r="H36" s="22">
        <v>1</v>
      </c>
      <c r="I36" s="22">
        <f t="shared" si="0"/>
        <v>10</v>
      </c>
    </row>
    <row r="37" customFormat="1" ht="20.1" customHeight="1" spans="1:9">
      <c r="A37" s="33" t="s">
        <v>91</v>
      </c>
      <c r="B37" s="34"/>
      <c r="C37" s="34"/>
      <c r="D37" s="34"/>
      <c r="E37" s="15" t="s">
        <v>92</v>
      </c>
      <c r="F37" s="35">
        <f>SUM(I5:I36)-I7-I20-I34</f>
        <v>4599.4946</v>
      </c>
      <c r="G37" s="36"/>
      <c r="H37" s="36"/>
      <c r="I37" s="40"/>
    </row>
    <row r="38" customFormat="1" ht="20.1" customHeight="1" spans="1:9">
      <c r="A38" s="37"/>
      <c r="B38" s="38"/>
      <c r="C38" s="38"/>
      <c r="D38" s="38"/>
      <c r="E38" s="20" t="s">
        <v>93</v>
      </c>
      <c r="F38" s="35">
        <f>SUM(I5:I36)-I6-I19-I33</f>
        <v>4613.4946</v>
      </c>
      <c r="G38" s="36"/>
      <c r="H38" s="36"/>
      <c r="I38" s="40"/>
    </row>
    <row r="39" customFormat="1" ht="20.1" customHeight="1" spans="4:9">
      <c r="D39" s="2"/>
      <c r="F39" s="3"/>
      <c r="G39" s="2"/>
      <c r="H39" s="2"/>
      <c r="I39" s="2"/>
    </row>
    <row r="40" customFormat="1" ht="20.1" customHeight="1" spans="4:9">
      <c r="D40" s="2"/>
      <c r="F40" s="3"/>
      <c r="G40" s="2"/>
      <c r="H40" s="2"/>
      <c r="I40" s="2"/>
    </row>
  </sheetData>
  <mergeCells count="15">
    <mergeCell ref="A2:I2"/>
    <mergeCell ref="A3:I3"/>
    <mergeCell ref="F37:I37"/>
    <mergeCell ref="F38:I38"/>
    <mergeCell ref="A5:A17"/>
    <mergeCell ref="A18:A31"/>
    <mergeCell ref="A32:A36"/>
    <mergeCell ref="B6:B7"/>
    <mergeCell ref="B10:B17"/>
    <mergeCell ref="B19:B20"/>
    <mergeCell ref="B24:B25"/>
    <mergeCell ref="B26:B29"/>
    <mergeCell ref="B30:B31"/>
    <mergeCell ref="B33:B34"/>
    <mergeCell ref="A37:D38"/>
  </mergeCells>
  <pageMargins left="0.75" right="0.75" top="0.511805555555556" bottom="1" header="0.314583333333333"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2023-04-19T07:50:00Z</dcterms:created>
  <dcterms:modified xsi:type="dcterms:W3CDTF">2023-04-20T06:31:08Z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A89A55DCA8F24B3485BE02C11CA5452C_11</vt:lpwstr>
  </property>
  <property fmtid="{D5CDD505-2E9C-101B-9397-08002B2CF9AE}" pid="3" name="KSOProductBuildVer">
    <vt:lpwstr>2052-11.1.0.14036</vt:lpwstr>
  </property>
</Properties>
</file>